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jeesh\Documents\"/>
    </mc:Choice>
  </mc:AlternateContent>
  <xr:revisionPtr revIDLastSave="0" documentId="13_ncr:1_{4B654AB4-0ECA-41F0-8737-BF22926ABBD9}" xr6:coauthVersionLast="47" xr6:coauthVersionMax="47" xr10:uidLastSave="{00000000-0000-0000-0000-000000000000}"/>
  <bookViews>
    <workbookView xWindow="-108" yWindow="-108" windowWidth="23256" windowHeight="12456" xr2:uid="{BB2721DF-773F-43DF-9B82-2809A702884F}"/>
  </bookViews>
  <sheets>
    <sheet name="Export" sheetId="6" r:id="rId1"/>
    <sheet name="Import" sheetId="7" r:id="rId2"/>
    <sheet name="Master Values" sheetId="2" state="hidden" r:id="rId3"/>
  </sheets>
  <definedNames>
    <definedName name="_xlnm._FilterDatabase" localSheetId="0" hidden="1">Export!$A$1:$N$46</definedName>
    <definedName name="_xlnm._FilterDatabase" localSheetId="1" hidden="1">Import!$A$1:$N$48</definedName>
    <definedName name="cntr_dd_col" localSheetId="0">INDEX(cntr_tbl_choices,,Export!cntr_dd_col_num)</definedName>
    <definedName name="cntr_dd_col" localSheetId="1">INDEX(cntr_tbl_choices,,Import!cntr_dd_col_num)</definedName>
    <definedName name="cntr_dd_col">INDEX(cntr_tbl_choices,,cntr_dd_col_num)</definedName>
    <definedName name="cntr_dd_col_num" localSheetId="0">MATCH(Export!$C1,cntr_dd_regions,0)</definedName>
    <definedName name="cntr_dd_col_num" localSheetId="1">MATCH(Import!$C1,cntr_dd_regions,0)</definedName>
    <definedName name="cntr_dd_col_num">MATCH(#REF!,cntr_dd_regions,0)</definedName>
    <definedName name="cntr_dd_regions">'Master Values'!$BH$6:$BM$6</definedName>
    <definedName name="cntr_dd_reps" localSheetId="0">INDEX(cntr_tbl_choices,,MATCH(Export!$C1048556,cntr_dd_regions,0))</definedName>
    <definedName name="cntr_dd_reps" localSheetId="1">INDEX(cntr_tbl_choices,,MATCH(Import!$C1048556,cntr_dd_regions,0))</definedName>
    <definedName name="cntr_dd_reps">INDEX(cntr_tbl_choices,,MATCH(#REF!,cntr_dd_regions,0))</definedName>
    <definedName name="cntr_dd_reps2" localSheetId="0">INDEX(cntr_tbl_choices,1,Export!cntr_dd_col_num) : INDEX(cntr_tbl_choices,COUNTA(Export!cntr_dd_col),Export!cntr_dd_col_num)</definedName>
    <definedName name="cntr_dd_reps2" localSheetId="1">INDEX(cntr_tbl_choices,1,Import!cntr_dd_col_num) : INDEX(cntr_tbl_choices,COUNTA(Import!cntr_dd_col),Import!cntr_dd_col_num)</definedName>
    <definedName name="cntr_dd_reps2">INDEX(cntr_tbl_choices,1,cntr_dd_col_num) : INDEX(cntr_tbl_choices,COUNTA(cntr_dd_col),cntr_dd_col_num)</definedName>
    <definedName name="cntr_tbl_choices">'Master Values'!$BH$7:$BM$11</definedName>
    <definedName name="dd_col" localSheetId="0">INDEX(tbl_choices,,Export!dd_col_num)</definedName>
    <definedName name="dd_col" localSheetId="1">INDEX(tbl_choices,,Import!dd_col_num)</definedName>
    <definedName name="dd_col">INDEX(tbl_choices,,dd_col_num)</definedName>
    <definedName name="dd_col_num" localSheetId="0">MATCH(Export!#REF!,dd_regions,0)</definedName>
    <definedName name="dd_col_num" localSheetId="1">MATCH(Import!#REF!,dd_regions,0)</definedName>
    <definedName name="dd_col_num">MATCH(#REF!,dd_regions,0)</definedName>
    <definedName name="dd_regions">'Master Values'!$K$6:$AN$6</definedName>
    <definedName name="dd_reps" localSheetId="0">INDEX(tbl_choices,,MATCH(Export!#REF!,dd_regions,0))</definedName>
    <definedName name="dd_reps" localSheetId="1">INDEX(tbl_choices,,MATCH(Import!#REF!,dd_regions,0))</definedName>
    <definedName name="dd_reps">INDEX(tbl_choices,,MATCH(#REF!,dd_regions,0))</definedName>
    <definedName name="dd_reps2" localSheetId="0">INDEX(tbl_choices,1,Export!dd_col_num) : INDEX(tbl_choices,COUNTA(Export!dd_col),Export!dd_col_num)</definedName>
    <definedName name="dd_reps2" localSheetId="1">INDEX(tbl_choices,1,Import!dd_col_num) : INDEX(tbl_choices,COUNTA(Import!dd_col),Import!dd_col_num)</definedName>
    <definedName name="dd_reps2">INDEX(tbl_choices,1,dd_col_num) : INDEX(tbl_choices,COUNTA(dd_col),dd_col_num)</definedName>
    <definedName name="from_dd_col" localSheetId="0">INDEX(from_tbl_choices,,Export!from_dd_col_num)</definedName>
    <definedName name="from_dd_col" localSheetId="1">INDEX(from_tbl_choices,,Import!from_dd_col_num)</definedName>
    <definedName name="from_dd_col">INDEX(from_tbl_choices,,from_dd_col_num)</definedName>
    <definedName name="from_dd_col_num" localSheetId="0">MATCH(Export!$F1,from_dd_regions,0)</definedName>
    <definedName name="from_dd_col_num" localSheetId="1">MATCH(Import!$F1,from_dd_regions,0)</definedName>
    <definedName name="from_dd_col_num">MATCH(#REF!,from_dd_regions,0)</definedName>
    <definedName name="from_dd_regions">'Master Values'!$BO$6:$BP$6</definedName>
    <definedName name="from_dd_reps" localSheetId="0">INDEX(from_tbl_choices,,MATCH(Export!$F1,from_dd_regions,0))</definedName>
    <definedName name="from_dd_reps" localSheetId="1">INDEX(from_tbl_choices,,MATCH(Import!$F1,from_dd_regions,0))</definedName>
    <definedName name="from_dd_reps">INDEX(from_tbl_choices,,MATCH(#REF!,from_dd_regions,0))</definedName>
    <definedName name="from_dd_reps2" localSheetId="0">INDEX(from_tbl_choices,1,Export!from_dd_col_num) : INDEX(from_tbl_choices,COUNTA(Export!from_dd_col),Export!from_dd_col_num)</definedName>
    <definedName name="from_dd_reps2" localSheetId="1">INDEX(from_tbl_choices,1,Import!from_dd_col_num) : INDEX(from_tbl_choices,COUNTA(Import!from_dd_col),Import!from_dd_col_num)</definedName>
    <definedName name="from_dd_reps2">INDEX(from_tbl_choices,1,from_dd_col_num) : INDEX(from_tbl_choices,COUNTA(from_dd_col),from_dd_col_num)</definedName>
    <definedName name="from_tbl_choices">'Master Values'!$BO$7:$BP$1003</definedName>
    <definedName name="master_choices">'Master Values'!$F$7:$F$36</definedName>
    <definedName name="slab_dd_col" localSheetId="0">INDEX(slab_tbl_choices,,Export!slab_dd_col_num)</definedName>
    <definedName name="slab_dd_col" localSheetId="1">INDEX(slab_tbl_choices,,Import!slab_dd_col_num)</definedName>
    <definedName name="slab_dd_col">INDEX(slab_tbl_choices,,slab_dd_col_num)</definedName>
    <definedName name="slab_dd_col_num" localSheetId="0">MATCH(Export!$C1,slab_dd_regions,0)</definedName>
    <definedName name="slab_dd_col_num" localSheetId="1">MATCH(Import!$C1,slab_dd_regions,0)</definedName>
    <definedName name="slab_dd_col_num">MATCH(#REF!,slab_dd_regions,0)</definedName>
    <definedName name="slab_dd_regions">'Master Values'!$AP$6:$AU$6</definedName>
    <definedName name="slab_dd_reps" localSheetId="0">INDEX(slab_tbl_choices,,MATCH(Export!$C1,slab_dd_regions,0))</definedName>
    <definedName name="slab_dd_reps" localSheetId="1">INDEX(slab_tbl_choices,,MATCH(Import!$C1,slab_dd_regions,0))</definedName>
    <definedName name="slab_dd_reps">INDEX(slab_tbl_choices,,MATCH(#REF!,slab_dd_regions,0))</definedName>
    <definedName name="slab_dd_reps2" localSheetId="0">INDEX(slab_tbl_choices,1,Export!slab_dd_col_num) : INDEX(slab_tbl_choices,COUNTA(Export!slab_dd_col),Export!slab_dd_col_num)</definedName>
    <definedName name="slab_dd_reps2" localSheetId="1">INDEX(slab_tbl_choices,1,Import!slab_dd_col_num) : INDEX(slab_tbl_choices,COUNTA(Import!slab_dd_col),Import!slab_dd_col_num)</definedName>
    <definedName name="slab_dd_reps2">INDEX(slab_tbl_choices,1,slab_dd_col_num) : INDEX(slab_tbl_choices,COUNTA(slab_dd_col),slab_dd_col_num)</definedName>
    <definedName name="slab_tbl_choices">'Master Values'!$AP$7:$AU$8</definedName>
    <definedName name="tbl_choices">'Master Values'!$K$7:$AN$12</definedName>
    <definedName name="type_dd_col" localSheetId="0">INDEX(type_tbl_choices,,Export!type_dd_col_num)</definedName>
    <definedName name="type_dd_col" localSheetId="1">INDEX(type_tbl_choices,,Import!type_dd_col_num)</definedName>
    <definedName name="type_dd_col">INDEX(type_tbl_choices,,type_dd_col_num)</definedName>
    <definedName name="type_dd_col_num" localSheetId="0">MATCH(Export!$C1,type_dd_regions,0)</definedName>
    <definedName name="type_dd_col_num" localSheetId="1">MATCH(Import!$C1,type_dd_regions,0)</definedName>
    <definedName name="type_dd_col_num">MATCH(#REF!,type_dd_regions,0)</definedName>
    <definedName name="type_dd_regions">'Master Values'!$AY$6:$BD$6</definedName>
    <definedName name="type_dd_reps" localSheetId="0">INDEX(type_tbl_choices,,MATCH(Export!$C1,type_dd_regions,0))</definedName>
    <definedName name="type_dd_reps" localSheetId="1">INDEX(type_tbl_choices,,MATCH(Import!$C1,type_dd_regions,0))</definedName>
    <definedName name="type_dd_reps">INDEX(type_tbl_choices,,MATCH(#REF!,type_dd_regions,0))</definedName>
    <definedName name="type_dd_reps2" localSheetId="0">INDEX(type_tbl_choices,1,Export!type_dd_col_num) : INDEX(type_tbl_choices,COUNTA(Export!type_dd_col),Export!type_dd_col_num)</definedName>
    <definedName name="type_dd_reps2" localSheetId="1">INDEX(type_tbl_choices,1,Import!type_dd_col_num) : INDEX(type_tbl_choices,COUNTA(Import!type_dd_col),Import!type_dd_col_num)</definedName>
    <definedName name="type_dd_reps2">INDEX(type_tbl_choices,1,type_dd_col_num) : INDEX(type_tbl_choices,COUNTA(type_dd_col),type_dd_col_num)</definedName>
    <definedName name="type_tbl_choices">'Master Values'!$AY$7:$BD$11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8" i="7" l="1"/>
  <c r="M47" i="7"/>
  <c r="M46" i="7"/>
  <c r="M45" i="7"/>
  <c r="M44" i="7"/>
  <c r="M43" i="7"/>
  <c r="M42" i="7"/>
  <c r="M41" i="7"/>
  <c r="M40" i="7"/>
  <c r="M39" i="7"/>
  <c r="M38" i="7"/>
  <c r="M37" i="7"/>
  <c r="M36" i="7"/>
  <c r="M35" i="7"/>
  <c r="M34" i="7"/>
  <c r="M33" i="7"/>
  <c r="M32" i="7"/>
  <c r="M31" i="7"/>
  <c r="M30" i="7"/>
  <c r="M29" i="7"/>
  <c r="M28" i="7"/>
  <c r="M27" i="7"/>
  <c r="M2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M5" i="7"/>
  <c r="M4" i="7"/>
  <c r="M3" i="7"/>
  <c r="M2" i="7"/>
  <c r="M46" i="6"/>
  <c r="M45" i="6"/>
  <c r="M44" i="6"/>
  <c r="M43" i="6"/>
  <c r="M42" i="6"/>
  <c r="M41" i="6"/>
  <c r="M40" i="6"/>
  <c r="M39" i="6"/>
  <c r="M38" i="6"/>
  <c r="M37" i="6"/>
  <c r="M36" i="6"/>
  <c r="M35" i="6"/>
  <c r="M34" i="6"/>
  <c r="M33" i="6"/>
  <c r="M32" i="6"/>
  <c r="M31" i="6"/>
  <c r="M30" i="6"/>
  <c r="M29" i="6"/>
  <c r="M28" i="6"/>
  <c r="M27" i="6"/>
  <c r="M26" i="6"/>
  <c r="M25" i="6"/>
  <c r="M24" i="6"/>
  <c r="M23" i="6"/>
  <c r="M22" i="6"/>
  <c r="M21" i="6"/>
  <c r="M20" i="6"/>
  <c r="M19" i="6"/>
  <c r="M18" i="6"/>
  <c r="M17" i="6"/>
  <c r="M16" i="6"/>
  <c r="M15" i="6"/>
  <c r="M14" i="6"/>
  <c r="M13" i="6"/>
  <c r="M11" i="6"/>
  <c r="M10" i="6"/>
  <c r="M9" i="6"/>
  <c r="M8" i="6"/>
  <c r="M7" i="6"/>
  <c r="M6" i="6"/>
  <c r="M5" i="6"/>
  <c r="M4" i="6"/>
  <c r="M3" i="6"/>
  <c r="M2" i="6"/>
  <c r="AM7" i="2" l="1"/>
  <c r="H35" i="2"/>
  <c r="H34" i="2"/>
  <c r="BM11" i="2"/>
  <c r="BL11" i="2"/>
  <c r="BK11" i="2"/>
  <c r="BJ11" i="2"/>
  <c r="BH11" i="2"/>
  <c r="BI11" i="2" s="1"/>
  <c r="AL11" i="2"/>
  <c r="AL10" i="2"/>
  <c r="AL9" i="2"/>
  <c r="AL8" i="2"/>
  <c r="AL7" i="2"/>
  <c r="K11" i="2"/>
  <c r="Q11" i="2"/>
  <c r="S11" i="2"/>
  <c r="T11" i="2"/>
  <c r="X11" i="2"/>
  <c r="K12" i="2"/>
  <c r="Q12" i="2"/>
  <c r="S12" i="2"/>
  <c r="T12" i="2"/>
  <c r="X12" i="2"/>
  <c r="AB10" i="2" l="1"/>
  <c r="AN7" i="2" l="1"/>
  <c r="H24" i="2"/>
  <c r="BL6" i="2" l="1"/>
  <c r="BL10" i="2"/>
  <c r="BL9" i="2"/>
  <c r="BL8" i="2"/>
  <c r="BL7" i="2"/>
  <c r="BC6" i="2"/>
  <c r="AT6" i="2"/>
  <c r="BC11" i="2"/>
  <c r="BC10" i="2"/>
  <c r="BC9" i="2"/>
  <c r="BC8" i="2"/>
  <c r="BC7" i="2"/>
  <c r="AK7" i="2"/>
  <c r="H33" i="2"/>
  <c r="BK10" i="2" l="1"/>
  <c r="BK9" i="2"/>
  <c r="BK8" i="2"/>
  <c r="BK7" i="2"/>
  <c r="BB11" i="2"/>
  <c r="BB10" i="2"/>
  <c r="BB9" i="2"/>
  <c r="BB8" i="2"/>
  <c r="BB7" i="2"/>
  <c r="AJ7" i="2"/>
  <c r="H32" i="2" l="1"/>
  <c r="AB9" i="2"/>
  <c r="R7" i="2"/>
  <c r="S10" i="2"/>
  <c r="S9" i="2"/>
  <c r="S8" i="2"/>
  <c r="S7" i="2"/>
  <c r="AH7" i="2"/>
  <c r="H30" i="2"/>
  <c r="H29" i="2"/>
  <c r="AG7" i="2" l="1"/>
  <c r="H14" i="2"/>
  <c r="AI7" i="2"/>
  <c r="AF7" i="2"/>
  <c r="AE7" i="2"/>
  <c r="AD7" i="2"/>
  <c r="AC8" i="2"/>
  <c r="AC7" i="2"/>
  <c r="AB8" i="2"/>
  <c r="AB7" i="2"/>
  <c r="AA7" i="2"/>
  <c r="Z7" i="2"/>
  <c r="Y7" i="2"/>
  <c r="X10" i="2"/>
  <c r="X9" i="2"/>
  <c r="X8" i="2"/>
  <c r="X7" i="2"/>
  <c r="W7" i="2"/>
  <c r="V7" i="2"/>
  <c r="U7" i="2"/>
  <c r="T10" i="2"/>
  <c r="T9" i="2"/>
  <c r="T8" i="2"/>
  <c r="T7" i="2"/>
  <c r="Q10" i="2"/>
  <c r="Q9" i="2"/>
  <c r="Q8" i="2"/>
  <c r="Q7" i="2"/>
  <c r="P7" i="2"/>
  <c r="O7" i="2"/>
  <c r="N7" i="2"/>
  <c r="M7" i="2"/>
  <c r="L7" i="2"/>
  <c r="K10" i="2"/>
  <c r="K9" i="2"/>
  <c r="K8" i="2"/>
  <c r="K7" i="2"/>
  <c r="H21" i="2" l="1"/>
  <c r="H22" i="2"/>
  <c r="H12" i="2"/>
  <c r="K6" i="2" l="1" a="1"/>
  <c r="K6" i="2" s="1"/>
  <c r="BM10" i="2"/>
  <c r="BM9" i="2"/>
  <c r="BM8" i="2"/>
  <c r="BM7" i="2"/>
  <c r="BJ7" i="2"/>
  <c r="BJ10" i="2"/>
  <c r="BJ9" i="2"/>
  <c r="BJ8" i="2"/>
  <c r="BD11" i="2"/>
  <c r="BD10" i="2"/>
  <c r="BD9" i="2"/>
  <c r="BD8" i="2"/>
  <c r="BD7" i="2"/>
  <c r="BA11" i="2"/>
  <c r="BA10" i="2"/>
  <c r="BA9" i="2"/>
  <c r="BA8" i="2"/>
  <c r="BA7" i="2"/>
  <c r="H25" i="2"/>
  <c r="H23" i="2"/>
  <c r="H9" i="2"/>
  <c r="H11" i="2"/>
  <c r="H8" i="2"/>
  <c r="H10" i="2"/>
  <c r="H28" i="2"/>
  <c r="H26" i="2"/>
  <c r="H27" i="2"/>
  <c r="H19" i="2"/>
  <c r="H18" i="2"/>
  <c r="H17" i="2"/>
  <c r="H36" i="2"/>
  <c r="AZ7" i="2"/>
  <c r="AZ8" i="2"/>
  <c r="AZ9" i="2"/>
  <c r="AZ10" i="2"/>
  <c r="AZ11" i="2"/>
  <c r="AY11" i="2"/>
  <c r="AY10" i="2"/>
  <c r="AY9" i="2"/>
  <c r="AY8" i="2"/>
  <c r="AY7" i="2"/>
  <c r="BH8" i="2"/>
  <c r="BI8" i="2" s="1"/>
  <c r="BH9" i="2"/>
  <c r="BI9" i="2" s="1"/>
  <c r="BH10" i="2"/>
  <c r="BI10" i="2" s="1"/>
  <c r="BH7" i="2"/>
  <c r="BI7" i="2" s="1"/>
  <c r="H31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<sst xmlns="http://schemas.openxmlformats.org/spreadsheetml/2006/main" count="945" uniqueCount="224">
  <si>
    <t>Trade Type</t>
  </si>
  <si>
    <t>Tariff Description (Non-standardized/Misc)</t>
  </si>
  <si>
    <t>UOM</t>
  </si>
  <si>
    <t>Contr Size</t>
  </si>
  <si>
    <t>Cargo Type</t>
  </si>
  <si>
    <t>Slabs 
Single/Multiple</t>
  </si>
  <si>
    <t>Slab variable description</t>
  </si>
  <si>
    <t>Slab 
From</t>
  </si>
  <si>
    <t xml:space="preserve">Slab
To </t>
  </si>
  <si>
    <t>Currency</t>
  </si>
  <si>
    <t>Rate</t>
  </si>
  <si>
    <t>VAT Applicable</t>
  </si>
  <si>
    <t>VAT %age</t>
  </si>
  <si>
    <t>Remarks (free text)</t>
  </si>
  <si>
    <t xml:space="preserve"> </t>
  </si>
  <si>
    <t>Tariff (incl. Misc) + description</t>
  </si>
  <si>
    <t>UOM mapping to Tariff Category</t>
  </si>
  <si>
    <t>SLAB mapping to UOM</t>
  </si>
  <si>
    <t>Cargo type mapping to UOM</t>
  </si>
  <si>
    <t>Container size mapping to UOM</t>
  </si>
  <si>
    <t>Slab from/to mapping to Slab</t>
  </si>
  <si>
    <t>Trade Type code</t>
  </si>
  <si>
    <t>Trade Type Description</t>
  </si>
  <si>
    <t>Tariff</t>
  </si>
  <si>
    <t>Tariff description</t>
  </si>
  <si>
    <t>Per Container</t>
  </si>
  <si>
    <t>Per Document</t>
  </si>
  <si>
    <t>Per Container/Day</t>
  </si>
  <si>
    <t>Per Seal</t>
  </si>
  <si>
    <t>Single</t>
  </si>
  <si>
    <t>Multiple</t>
  </si>
  <si>
    <t>I</t>
  </si>
  <si>
    <t>Import</t>
  </si>
  <si>
    <t>Mandatory manual description: Insert in column "D"</t>
  </si>
  <si>
    <t xml:space="preserve">All UOM options </t>
  </si>
  <si>
    <t>E</t>
  </si>
  <si>
    <t>Export</t>
  </si>
  <si>
    <t>BOL - B/L amendment fee</t>
  </si>
  <si>
    <t>Bill of Lading amendment charge</t>
  </si>
  <si>
    <t>BOL - B/L fee</t>
  </si>
  <si>
    <t>Bill of Lading issuance charge</t>
  </si>
  <si>
    <t>BOL - Miscellaneous</t>
  </si>
  <si>
    <t>Tariff Slabs</t>
  </si>
  <si>
    <t>BOL - Switch B/L fee</t>
  </si>
  <si>
    <t>Switch Bill of Lading charge</t>
  </si>
  <si>
    <t>Tariff Slab Code</t>
  </si>
  <si>
    <t>Tariff Slab Description</t>
  </si>
  <si>
    <t>CUSTOMS - Customs clearance/ brokerage fees</t>
  </si>
  <si>
    <t>Customs clearance/ brokerage fees</t>
  </si>
  <si>
    <t>S</t>
  </si>
  <si>
    <t>CUSTOMS - Customs inspection fees</t>
  </si>
  <si>
    <t>Customs inspection fees (Import &amp; Export)</t>
  </si>
  <si>
    <t>M</t>
  </si>
  <si>
    <t>Dubai Municipality Product Registration Fees (Montaji)</t>
  </si>
  <si>
    <t>DC - Dubai Chamber of Commerce attestation &amp; certifications</t>
  </si>
  <si>
    <t>Dubai Chamber of Commerce attestation &amp; certifications</t>
  </si>
  <si>
    <t>DM - Dubai Municipality Permits and Inspections</t>
  </si>
  <si>
    <t>Dubai Municipality Permits and Inspections</t>
  </si>
  <si>
    <t>DO - D/O fee</t>
  </si>
  <si>
    <t>Delivery Order issuance Charge</t>
  </si>
  <si>
    <t>UOM Code</t>
  </si>
  <si>
    <t>UOM Description</t>
  </si>
  <si>
    <t>DO - Miscellaneous</t>
  </si>
  <si>
    <t>PC</t>
  </si>
  <si>
    <t>LD - Demurrage/Detention charge</t>
  </si>
  <si>
    <t>Container Line Demurrage / Detention charge</t>
  </si>
  <si>
    <t>PCD</t>
  </si>
  <si>
    <t>PD</t>
  </si>
  <si>
    <t>MOCCAE - MOCCAE clearances</t>
  </si>
  <si>
    <t>MOCCAE clearances (Ministry of Climate Change and Environment)</t>
  </si>
  <si>
    <t>PS</t>
  </si>
  <si>
    <t>MOH - Ministry of Health MOH Permit and Approvals</t>
  </si>
  <si>
    <t>Ministry of Health MOH Permit and Approvals</t>
  </si>
  <si>
    <t>SEAL - Seal charge</t>
  </si>
  <si>
    <t>Container Seal charge</t>
  </si>
  <si>
    <t>SERVICE - Miscellaneous</t>
  </si>
  <si>
    <t>Container size</t>
  </si>
  <si>
    <t>SERVICE - Overweight surcharge</t>
  </si>
  <si>
    <t>Container overweight surcharge</t>
  </si>
  <si>
    <t>20_ftr</t>
  </si>
  <si>
    <t>SERVICE - Use of special gear surcharge</t>
  </si>
  <si>
    <t>Special gear surcharge</t>
  </si>
  <si>
    <t>40_ftr</t>
  </si>
  <si>
    <t>SERVICE - Weighment at port charge</t>
  </si>
  <si>
    <t xml:space="preserve">Container weighment charge </t>
  </si>
  <si>
    <t>45_ftr</t>
  </si>
  <si>
    <t>SHIFT - Inter terminal transfer charge</t>
  </si>
  <si>
    <t xml:space="preserve">Charge for Inter-Terminal transfer of Containers </t>
  </si>
  <si>
    <t>All</t>
  </si>
  <si>
    <t>All - Any container size</t>
  </si>
  <si>
    <t>SHIFT - Lift on – lift off charge (TLUC)</t>
  </si>
  <si>
    <t>Charge for Loading  and Unloading containers  To / From Trucks within Port</t>
  </si>
  <si>
    <t>SHIFT - Miscellaneous</t>
  </si>
  <si>
    <t>THC - Terminal handling charge</t>
  </si>
  <si>
    <t>Cargo type</t>
  </si>
  <si>
    <t>DRY</t>
  </si>
  <si>
    <t>Dry - general/FAK</t>
  </si>
  <si>
    <t>REEFER</t>
  </si>
  <si>
    <t>Reefer</t>
  </si>
  <si>
    <t>HAZ</t>
  </si>
  <si>
    <t>Hazardous</t>
  </si>
  <si>
    <t>OOG</t>
  </si>
  <si>
    <t>Out-of-gauge</t>
  </si>
  <si>
    <t>OTHERS</t>
  </si>
  <si>
    <t>Misc</t>
  </si>
  <si>
    <t>Currency types</t>
  </si>
  <si>
    <t>AED</t>
  </si>
  <si>
    <t>USD</t>
  </si>
  <si>
    <t>VAT types</t>
  </si>
  <si>
    <t>Percentage</t>
  </si>
  <si>
    <t>EXEMPT</t>
  </si>
  <si>
    <t>Exempted</t>
  </si>
  <si>
    <t>ZERO</t>
  </si>
  <si>
    <t>Zero rated</t>
  </si>
  <si>
    <t>STD</t>
  </si>
  <si>
    <t>Standard rated</t>
  </si>
  <si>
    <t>Slab variable</t>
  </si>
  <si>
    <t>Slab variable code</t>
  </si>
  <si>
    <t>UOM Description Multiple</t>
  </si>
  <si>
    <t>UOM Description Single</t>
  </si>
  <si>
    <t>PC_SLAB</t>
  </si>
  <si>
    <t>PDAY</t>
  </si>
  <si>
    <t>Per Day</t>
  </si>
  <si>
    <t>DM - Dubai Municipality Product Registration Fees</t>
  </si>
  <si>
    <t>MISC - Any sea container charge not within standardized tariff categories</t>
  </si>
  <si>
    <t>ADMIN - Miscellaneous (Any documentation fee e.g. manual doc fee / certificate issuance fee / amendments fee etc.)</t>
  </si>
  <si>
    <t>SERVICE - Monitoring charge</t>
  </si>
  <si>
    <t>Container monitoring / inspection charge (e.g. reefer/ hazardous)</t>
  </si>
  <si>
    <t>Terminal Handling Charge at Port</t>
  </si>
  <si>
    <t>Per Freight Ton</t>
  </si>
  <si>
    <t>PFRT</t>
  </si>
  <si>
    <t>LCL Handling</t>
  </si>
  <si>
    <t>LCL Cargo Handling Charge</t>
  </si>
  <si>
    <t>LCL Storage Covered</t>
  </si>
  <si>
    <t>LCL Storage Open</t>
  </si>
  <si>
    <t>Per Freight Ton/Day</t>
  </si>
  <si>
    <t xml:space="preserve">LCL Cargo Covered storage charge </t>
  </si>
  <si>
    <t xml:space="preserve">LCL Cargo Open Storage charge </t>
  </si>
  <si>
    <t>PFRTD</t>
  </si>
  <si>
    <t>LCL Miscellaneous Charges</t>
  </si>
  <si>
    <t>PFRT_SLAB</t>
  </si>
  <si>
    <t>NA</t>
  </si>
  <si>
    <t>N/A</t>
  </si>
  <si>
    <t xml:space="preserve">SPECIAL EQUIPT </t>
  </si>
  <si>
    <t>CONTANER MAINTENANCE CHARGES</t>
  </si>
  <si>
    <t>CONTAINER IMBALANCE</t>
  </si>
  <si>
    <t>IMPORT SEAL CHARGE</t>
  </si>
  <si>
    <t>STOP/RELEASE CHARGES</t>
  </si>
  <si>
    <t>SPECIAL UNITS</t>
  </si>
  <si>
    <t>REEFER UNIT</t>
  </si>
  <si>
    <t xml:space="preserve">CERTIFICATE </t>
  </si>
  <si>
    <t xml:space="preserve">SEAL CHARGE </t>
  </si>
  <si>
    <t>SPECIAL GEAR CHARGES-EXP</t>
  </si>
  <si>
    <t>OHC 20 FOOTER</t>
  </si>
  <si>
    <t>OHC 40 FOOTER</t>
  </si>
  <si>
    <t>IMCO OHC 20 FOOTER</t>
  </si>
  <si>
    <t>IMCO OHC 40 FOOTER</t>
  </si>
  <si>
    <t>CUSTOMS MANIFEST AMENDMENT CHARGES</t>
  </si>
  <si>
    <t xml:space="preserve">CHANGE OF VESSEL </t>
  </si>
  <si>
    <t>LOAD LIST DELETION</t>
  </si>
  <si>
    <t>PORT STORAGE 20</t>
  </si>
  <si>
    <t>PORT STORAGE 40</t>
  </si>
  <si>
    <t xml:space="preserve">PORT STORAGE 20 OOG </t>
  </si>
  <si>
    <t xml:space="preserve">PORT STORAGE 40 OOG </t>
  </si>
  <si>
    <t>IMPORT THC 20 FOOTER</t>
  </si>
  <si>
    <t>IMPORT THC 40 FOOTER</t>
  </si>
  <si>
    <t>IMPORT THC IMCO 20 FOOTER</t>
  </si>
  <si>
    <t>IMPORT THC IMCO 40 FOOTER</t>
  </si>
  <si>
    <t>BL RE ISSUE CHARGS</t>
  </si>
  <si>
    <t>IMPORT THC 20 OT</t>
  </si>
  <si>
    <t>IMPORT THC 20 FR</t>
  </si>
  <si>
    <t>IMPORT THC 20 OH</t>
  </si>
  <si>
    <t>IMPORT THC 40OH</t>
  </si>
  <si>
    <t>IMPORT THC 40 FR</t>
  </si>
  <si>
    <t>IMPORT THC 20 RF</t>
  </si>
  <si>
    <t>IMPORT THC 40 RF</t>
  </si>
  <si>
    <t>IMPORT THC IMCO 20 OT</t>
  </si>
  <si>
    <t>IMPORT THC IMCO 20 FR</t>
  </si>
  <si>
    <t>IMPORT THC IMCO 40 OT</t>
  </si>
  <si>
    <t>IMPORT THC IMCO 40FR</t>
  </si>
  <si>
    <t>SWITCH BL CHARGES</t>
  </si>
  <si>
    <t>PLUG IN CHARGES</t>
  </si>
  <si>
    <t xml:space="preserve">IMPORT THC 40 OT </t>
  </si>
  <si>
    <t>NORMAL WASHING CHARGES 20</t>
  </si>
  <si>
    <t>NORMAL WASHING CHARGES 40</t>
  </si>
  <si>
    <t>BL EXCHANGE FEE</t>
  </si>
  <si>
    <t>BILL OF LADING FEE</t>
  </si>
  <si>
    <t>AMENDMENT CHARGES</t>
  </si>
  <si>
    <t>TLUC CHARGES</t>
  </si>
  <si>
    <t>DETENTION CHARGES 20 RF / FIRST SLAB</t>
  </si>
  <si>
    <t>DETENTION CHARGES  20 RF / SECOND SLAB</t>
  </si>
  <si>
    <t>DETENTION CHARGES 20 RF / THID SLAB</t>
  </si>
  <si>
    <t>DETENTION CHARGES 40 RF / FIRST SLAB</t>
  </si>
  <si>
    <t>DETENTION CHARGES  40 RF / SECOND SLAB</t>
  </si>
  <si>
    <t>DETENTION CHARGES  40 RF / THIRD SLAB</t>
  </si>
  <si>
    <t>DELIVERY ORDER FEE</t>
  </si>
  <si>
    <t>ISPS CHARGES</t>
  </si>
  <si>
    <t>ADMINISTRATION FEE</t>
  </si>
  <si>
    <t>SPECIAL GEAR CHARGES OOG CARGO</t>
  </si>
  <si>
    <t>DETENTION CHARGES / FIRST SLAB 20FT</t>
  </si>
  <si>
    <t>DETENTION CHARGES / SECOND SLAB 20FT</t>
  </si>
  <si>
    <t>DETENTION CHARGES / THIRD SLAB 20FT</t>
  </si>
  <si>
    <t>DETENTION CHARGES / FIRST SLAB 40FT</t>
  </si>
  <si>
    <t>DETENTION CHARGES / SECOND SLAB 40FT</t>
  </si>
  <si>
    <t>DETENTION CHARGES / THIRD SLAB 40FT</t>
  </si>
  <si>
    <t>DETENTION CHARGES / FIRST SLAB 20 SPL</t>
  </si>
  <si>
    <t>DETENTION CHARGES / SECOND SLAB 20 SPL</t>
  </si>
  <si>
    <t>DETENTION CHARGES / THIRD SLAB 20 SPL</t>
  </si>
  <si>
    <t>DETENTION CHARGES / FIRST SLAB 40 SPL</t>
  </si>
  <si>
    <t>DETENTION CHARGES / SECOND SLAB 40 SPL</t>
  </si>
  <si>
    <t>DETENTION CHARGES / THIRD SLAB 40 SPL</t>
  </si>
  <si>
    <t>DETENTION CHARGES / FIRST SLAB 20RF</t>
  </si>
  <si>
    <t>DETENTION CHARGES / SECOND SLAB 20RF</t>
  </si>
  <si>
    <t>DETENTION CHARGES / THIRD SLAB 20RF</t>
  </si>
  <si>
    <t>DETENTION CHARGES / FIRST SLAB 40RF</t>
  </si>
  <si>
    <t>DETENTION CHARGES / SECOND SLAB 40RF</t>
  </si>
  <si>
    <t>DETENTION CHARGES / THIRD SLAB 40RF</t>
  </si>
  <si>
    <t>DETENTION CHARGES SPL 20 / FIRST SLAB</t>
  </si>
  <si>
    <t xml:space="preserve">DETENTION CHARGES SPL 20 / SECOND SLAB </t>
  </si>
  <si>
    <t>DETENTION CHARGES SPL 20 / THIRD SLAB</t>
  </si>
  <si>
    <t xml:space="preserve">DETENTION CHARGES SPL 40 / FIRST SLABS </t>
  </si>
  <si>
    <t>DETENTION CHARGES SPL 40 / SECOND SLAB</t>
  </si>
  <si>
    <t>DETENTION CHARGES SPL 40 / THIRD SLAB</t>
  </si>
  <si>
    <t>DETENTION CHARGES /FIRST SLAB 20FT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</si>
</sst>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CC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9" fontId="0" fillId="0" borderId="1" xfId="0" applyNumberFormat="1" applyBorder="1"/>
    <xf numFmtId="0" fontId="1" fillId="2" borderId="3" xfId="0" applyFont="1" applyFill="1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3" xfId="0" applyBorder="1"/>
    <xf numFmtId="0" fontId="0" fillId="0" borderId="5" xfId="0" applyBorder="1"/>
    <xf numFmtId="0" fontId="0" fillId="0" borderId="4" xfId="0" applyBorder="1"/>
    <xf numFmtId="0" fontId="0" fillId="2" borderId="3" xfId="0" applyFill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3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2" fontId="0" fillId="3" borderId="1" xfId="0" applyNumberFormat="1" applyFill="1" applyBorder="1" applyAlignment="1" applyProtection="1">
      <alignment vertical="top"/>
      <protection locked="0"/>
    </xf>
    <xf numFmtId="0" fontId="6" fillId="3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>
      <alignment horizontal="center" vertical="center" wrapText="1"/>
    </xf>
    <xf numFmtId="0" fontId="7" fillId="6" borderId="1" xfId="0" applyFont="1" applyFill="1" applyBorder="1"/>
    <xf numFmtId="0" fontId="0" fillId="6" borderId="1" xfId="0" applyFill="1" applyBorder="1" applyAlignment="1">
      <alignment horizontal="center" vertical="center"/>
    </xf>
    <xf numFmtId="0" fontId="0" fillId="6" borderId="1" xfId="0" applyFill="1" applyBorder="1"/>
    <xf numFmtId="0" fontId="1" fillId="2" borderId="0" xfId="0" applyFont="1" applyFill="1"/>
    <xf numFmtId="0" fontId="7" fillId="6" borderId="1" xfId="0" applyFont="1" applyFill="1" applyBorder="1" applyAlignment="1">
      <alignment horizontal="center" vertical="center"/>
    </xf>
    <xf numFmtId="0" fontId="0" fillId="3" borderId="0" xfId="0" applyFill="1" applyAlignment="1" applyProtection="1">
      <alignment horizontal="left"/>
      <protection locked="0"/>
    </xf>
    <xf numFmtId="0" fontId="0" fillId="4" borderId="2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3" borderId="0" xfId="0" applyFill="1" applyAlignme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2" borderId="1" xfId="0" applyFill="1" applyBorder="1" applyAlignment="1"/>
    <xf numFmtId="0" fontId="5" fillId="0" borderId="1" xfId="0" applyFont="1" applyBorder="1" applyAlignment="1" applyProtection="1">
      <protection locked="0"/>
    </xf>
    <xf numFmtId="0" fontId="3" fillId="3" borderId="1" xfId="0" applyFont="1" applyFill="1" applyBorder="1" applyAlignment="1" applyProtection="1">
      <protection locked="0"/>
    </xf>
    <xf numFmtId="0" fontId="4" fillId="3" borderId="1" xfId="0" applyFont="1" applyFill="1" applyBorder="1" applyAlignment="1" applyProtection="1">
      <protection locked="0"/>
    </xf>
    <xf numFmtId="0" fontId="5" fillId="3" borderId="1" xfId="0" applyFont="1" applyFill="1" applyBorder="1" applyAlignment="1" applyProtection="1">
      <protection locked="0"/>
    </xf>
    <xf numFmtId="0" fontId="0" fillId="3" borderId="0" xfId="0" applyFill="1" applyAlignment="1"/>
  </cellXfs>
  <cellStyles count="1">
    <cellStyle name="Normal" xfId="0" builtinId="0"/>
  </cellStyles>
  <dxfs count="6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EA1E5-11B7-4582-9259-E9946C3336C8}">
  <sheetPr>
    <pageSetUpPr fitToPage="1"/>
  </sheetPr>
  <dimension ref="A1:N46"/>
  <sheetViews>
    <sheetView tabSelected="1" zoomScale="90" zoomScaleNormal="90" workbookViewId="0">
      <pane ySplit="1" topLeftCell="A2" activePane="bottomLeft" state="frozen"/>
      <selection pane="bottomLeft" sqref="A1:XFD1048576"/>
    </sheetView>
  </sheetViews>
  <sheetFormatPr defaultColWidth="9.109375" defaultRowHeight="14.4" x14ac:dyDescent="0.3"/>
  <cols>
    <col min="1" max="1" width="10.44140625" style="35" bestFit="1" customWidth="1"/>
    <col min="2" max="2" width="41.5546875" style="35" bestFit="1" customWidth="1"/>
    <col min="3" max="3" width="17" style="35" bestFit="1" customWidth="1"/>
    <col min="4" max="4" width="20.88671875" style="35" bestFit="1" customWidth="1"/>
    <col min="5" max="5" width="16.33203125" style="35" bestFit="1" customWidth="1"/>
    <col min="6" max="6" width="20.5546875" style="35" bestFit="1" customWidth="1"/>
    <col min="7" max="7" width="22.33203125" style="35" bestFit="1" customWidth="1"/>
    <col min="8" max="8" width="10.88671875" style="35" bestFit="1" customWidth="1"/>
    <col min="9" max="9" width="8.33203125" style="35" bestFit="1" customWidth="1"/>
    <col min="10" max="10" width="8.77734375" style="35" bestFit="1" customWidth="1"/>
    <col min="11" max="11" width="5.5546875" style="35" bestFit="1" customWidth="1"/>
    <col min="12" max="12" width="13.88671875" style="35" bestFit="1" customWidth="1"/>
    <col min="13" max="13" width="9.44140625" style="42" bestFit="1" customWidth="1"/>
    <col min="14" max="14" width="17.5546875" style="35" bestFit="1" customWidth="1"/>
    <col min="15" max="16384" width="9.109375" style="35"/>
  </cols>
  <sheetData>
    <row r="1" spans="1:14" x14ac:dyDescent="0.3">
      <c r="A1" s="31" t="s">
        <v>0</v>
      </c>
      <c r="B1" s="31" t="s">
        <v>1</v>
      </c>
      <c r="C1" s="32" t="s">
        <v>2</v>
      </c>
      <c r="D1" s="32" t="s">
        <v>3</v>
      </c>
      <c r="E1" s="32" t="s">
        <v>4</v>
      </c>
      <c r="F1" s="32" t="s">
        <v>5</v>
      </c>
      <c r="G1" s="32" t="s">
        <v>6</v>
      </c>
      <c r="H1" s="32" t="s">
        <v>7</v>
      </c>
      <c r="I1" s="32" t="s">
        <v>8</v>
      </c>
      <c r="J1" s="32" t="s">
        <v>9</v>
      </c>
      <c r="K1" s="32" t="s">
        <v>10</v>
      </c>
      <c r="L1" s="32" t="s">
        <v>11</v>
      </c>
      <c r="M1" s="33" t="s">
        <v>12</v>
      </c>
      <c r="N1" s="34" t="s">
        <v>13</v>
      </c>
    </row>
    <row r="2" spans="1:14" x14ac:dyDescent="0.3">
      <c r="A2" s="36" t="s">
        <v>36</v>
      </c>
      <c r="B2" s="38" t="s">
        <v>186</v>
      </c>
      <c r="C2" s="20" t="s">
        <v>26</v>
      </c>
      <c r="D2" s="21" t="s">
        <v>89</v>
      </c>
      <c r="E2" s="36" t="s">
        <v>104</v>
      </c>
      <c r="F2" s="20" t="s">
        <v>29</v>
      </c>
      <c r="G2" s="20"/>
      <c r="H2" s="23"/>
      <c r="I2" s="20"/>
      <c r="J2" s="20" t="s">
        <v>106</v>
      </c>
      <c r="K2" s="39">
        <v>575</v>
      </c>
      <c r="L2" s="22" t="s">
        <v>113</v>
      </c>
      <c r="M2" s="37">
        <f>IFERROR(INDEX('Master Values'!$D$52:$D$54,MATCH(Export!L2,'Master Values'!$C$53:$C$55,0)),"")</f>
        <v>0</v>
      </c>
      <c r="N2" s="40"/>
    </row>
    <row r="3" spans="1:14" x14ac:dyDescent="0.3">
      <c r="A3" s="36" t="s">
        <v>36</v>
      </c>
      <c r="B3" s="38" t="s">
        <v>187</v>
      </c>
      <c r="C3" s="20" t="s">
        <v>26</v>
      </c>
      <c r="D3" s="21" t="s">
        <v>89</v>
      </c>
      <c r="E3" s="36" t="s">
        <v>104</v>
      </c>
      <c r="F3" s="20" t="s">
        <v>29</v>
      </c>
      <c r="G3" s="20"/>
      <c r="H3" s="23"/>
      <c r="I3" s="20"/>
      <c r="J3" s="20" t="s">
        <v>106</v>
      </c>
      <c r="K3" s="39">
        <v>368</v>
      </c>
      <c r="L3" s="22" t="s">
        <v>113</v>
      </c>
      <c r="M3" s="37">
        <f>IFERROR(INDEX('Master Values'!$D$52:$D$54,MATCH(Export!L3,'Master Values'!$C$53:$C$55,0)),"")</f>
        <v>0</v>
      </c>
      <c r="N3" s="40"/>
    </row>
    <row r="4" spans="1:14" x14ac:dyDescent="0.3">
      <c r="A4" s="36" t="s">
        <v>36</v>
      </c>
      <c r="B4" s="38" t="s">
        <v>150</v>
      </c>
      <c r="C4" s="20" t="s">
        <v>26</v>
      </c>
      <c r="D4" s="21" t="s">
        <v>89</v>
      </c>
      <c r="E4" s="36" t="s">
        <v>104</v>
      </c>
      <c r="F4" s="20" t="s">
        <v>29</v>
      </c>
      <c r="G4" s="20"/>
      <c r="H4" s="23"/>
      <c r="I4" s="20"/>
      <c r="J4" s="20" t="s">
        <v>106</v>
      </c>
      <c r="K4" s="39">
        <v>150</v>
      </c>
      <c r="L4" s="22" t="s">
        <v>113</v>
      </c>
      <c r="M4" s="37">
        <f>IFERROR(INDEX('Master Values'!$D$52:$D$54,MATCH(Export!L4,'Master Values'!$C$53:$C$55,0)),"")</f>
        <v>0</v>
      </c>
      <c r="N4" s="40"/>
    </row>
    <row r="5" spans="1:14" x14ac:dyDescent="0.3">
      <c r="A5" s="36" t="s">
        <v>36</v>
      </c>
      <c r="B5" s="38" t="s">
        <v>151</v>
      </c>
      <c r="C5" s="20" t="s">
        <v>28</v>
      </c>
      <c r="D5" s="21" t="s">
        <v>89</v>
      </c>
      <c r="E5" s="36" t="s">
        <v>104</v>
      </c>
      <c r="F5" s="20" t="s">
        <v>29</v>
      </c>
      <c r="G5" s="20"/>
      <c r="H5" s="23"/>
      <c r="I5" s="20"/>
      <c r="J5" s="20" t="s">
        <v>106</v>
      </c>
      <c r="K5" s="39">
        <v>35</v>
      </c>
      <c r="L5" s="22" t="s">
        <v>113</v>
      </c>
      <c r="M5" s="37">
        <f>IFERROR(INDEX('Master Values'!$D$52:$D$54,MATCH(Export!L5,'Master Values'!$C$53:$C$55,0)),"")</f>
        <v>0</v>
      </c>
      <c r="N5" s="40"/>
    </row>
    <row r="6" spans="1:14" x14ac:dyDescent="0.3">
      <c r="A6" s="36" t="s">
        <v>36</v>
      </c>
      <c r="B6" s="38" t="s">
        <v>152</v>
      </c>
      <c r="C6" s="20" t="s">
        <v>25</v>
      </c>
      <c r="D6" s="21" t="s">
        <v>89</v>
      </c>
      <c r="E6" s="36" t="s">
        <v>104</v>
      </c>
      <c r="F6" s="20" t="s">
        <v>29</v>
      </c>
      <c r="G6" s="20"/>
      <c r="H6" s="23"/>
      <c r="I6" s="20"/>
      <c r="J6" s="20" t="s">
        <v>106</v>
      </c>
      <c r="K6" s="39">
        <v>1250</v>
      </c>
      <c r="L6" s="22" t="s">
        <v>113</v>
      </c>
      <c r="M6" s="37">
        <f>IFERROR(INDEX('Master Values'!$D$52:$D$54,MATCH(Export!L6,'Master Values'!$C$53:$C$55,0)),"")</f>
        <v>0</v>
      </c>
      <c r="N6" s="40"/>
    </row>
    <row r="7" spans="1:14" x14ac:dyDescent="0.3">
      <c r="A7" s="36" t="s">
        <v>36</v>
      </c>
      <c r="B7" s="38" t="s">
        <v>153</v>
      </c>
      <c r="C7" s="20" t="s">
        <v>25</v>
      </c>
      <c r="D7" s="21">
        <v>20</v>
      </c>
      <c r="E7" s="36" t="s">
        <v>96</v>
      </c>
      <c r="F7" s="20" t="s">
        <v>29</v>
      </c>
      <c r="G7" s="20"/>
      <c r="H7" s="23"/>
      <c r="I7" s="20"/>
      <c r="J7" s="20" t="s">
        <v>106</v>
      </c>
      <c r="K7" s="39">
        <v>1090</v>
      </c>
      <c r="L7" s="22" t="s">
        <v>113</v>
      </c>
      <c r="M7" s="37">
        <f>IFERROR(INDEX('Master Values'!$D$52:$D$54,MATCH(Export!L7,'Master Values'!$C$53:$C$55,0)),"")</f>
        <v>0</v>
      </c>
      <c r="N7" s="40"/>
    </row>
    <row r="8" spans="1:14" x14ac:dyDescent="0.3">
      <c r="A8" s="36" t="s">
        <v>36</v>
      </c>
      <c r="B8" s="38" t="s">
        <v>154</v>
      </c>
      <c r="C8" s="20" t="s">
        <v>25</v>
      </c>
      <c r="D8" s="21">
        <v>40</v>
      </c>
      <c r="E8" s="36" t="s">
        <v>96</v>
      </c>
      <c r="F8" s="20" t="s">
        <v>29</v>
      </c>
      <c r="G8" s="20"/>
      <c r="H8" s="23"/>
      <c r="I8" s="20"/>
      <c r="J8" s="20" t="s">
        <v>106</v>
      </c>
      <c r="K8" s="39">
        <v>1520</v>
      </c>
      <c r="L8" s="22" t="s">
        <v>113</v>
      </c>
      <c r="M8" s="37">
        <f>IFERROR(INDEX('Master Values'!$D$52:$D$54,MATCH(Export!L8,'Master Values'!$C$53:$C$55,0)),"")</f>
        <v>0</v>
      </c>
      <c r="N8" s="40"/>
    </row>
    <row r="9" spans="1:14" x14ac:dyDescent="0.3">
      <c r="A9" s="36" t="s">
        <v>36</v>
      </c>
      <c r="B9" s="38" t="s">
        <v>155</v>
      </c>
      <c r="C9" s="20" t="s">
        <v>25</v>
      </c>
      <c r="D9" s="21">
        <v>20</v>
      </c>
      <c r="E9" s="36" t="s">
        <v>100</v>
      </c>
      <c r="F9" s="20" t="s">
        <v>29</v>
      </c>
      <c r="G9" s="20"/>
      <c r="H9" s="23"/>
      <c r="I9" s="20"/>
      <c r="J9" s="20" t="s">
        <v>106</v>
      </c>
      <c r="K9" s="39">
        <v>1635</v>
      </c>
      <c r="L9" s="22" t="s">
        <v>113</v>
      </c>
      <c r="M9" s="37">
        <f>IFERROR(INDEX('Master Values'!$D$52:$D$54,MATCH(Export!L9,'Master Values'!$C$53:$C$55,0)),"")</f>
        <v>0</v>
      </c>
      <c r="N9" s="40"/>
    </row>
    <row r="10" spans="1:14" x14ac:dyDescent="0.3">
      <c r="A10" s="36" t="s">
        <v>36</v>
      </c>
      <c r="B10" s="38" t="s">
        <v>156</v>
      </c>
      <c r="C10" s="20" t="s">
        <v>25</v>
      </c>
      <c r="D10" s="21">
        <v>40</v>
      </c>
      <c r="E10" s="36" t="s">
        <v>100</v>
      </c>
      <c r="F10" s="20" t="s">
        <v>29</v>
      </c>
      <c r="G10" s="20"/>
      <c r="H10" s="23"/>
      <c r="I10" s="20"/>
      <c r="J10" s="20" t="s">
        <v>106</v>
      </c>
      <c r="K10" s="39">
        <v>2280</v>
      </c>
      <c r="L10" s="22" t="s">
        <v>113</v>
      </c>
      <c r="M10" s="37">
        <f>IFERROR(INDEX('Master Values'!$D$52:$D$54,MATCH(Export!L10,'Master Values'!$C$53:$C$55,0)),"")</f>
        <v>0</v>
      </c>
      <c r="N10" s="40"/>
    </row>
    <row r="11" spans="1:14" x14ac:dyDescent="0.3">
      <c r="A11" s="36" t="s">
        <v>36</v>
      </c>
      <c r="B11" s="38" t="s">
        <v>157</v>
      </c>
      <c r="C11" s="20" t="s">
        <v>26</v>
      </c>
      <c r="D11" s="21" t="s">
        <v>89</v>
      </c>
      <c r="E11" s="36" t="s">
        <v>104</v>
      </c>
      <c r="F11" s="20" t="s">
        <v>29</v>
      </c>
      <c r="G11" s="20"/>
      <c r="H11" s="23"/>
      <c r="I11" s="20"/>
      <c r="J11" s="20" t="s">
        <v>106</v>
      </c>
      <c r="K11" s="39">
        <v>10</v>
      </c>
      <c r="L11" s="22" t="s">
        <v>113</v>
      </c>
      <c r="M11" s="37">
        <f>IFERROR(INDEX('Master Values'!$D$52:$D$54,MATCH(Export!L11,'Master Values'!$C$53:$C$55,0)),"")</f>
        <v>0</v>
      </c>
      <c r="N11" s="40"/>
    </row>
    <row r="12" spans="1:14" x14ac:dyDescent="0.3">
      <c r="A12" s="36" t="s">
        <v>36</v>
      </c>
      <c r="B12" s="38" t="s">
        <v>168</v>
      </c>
      <c r="C12" s="20" t="s">
        <v>26</v>
      </c>
      <c r="D12" s="21" t="s">
        <v>89</v>
      </c>
      <c r="E12" s="36" t="s">
        <v>104</v>
      </c>
      <c r="F12" s="20" t="s">
        <v>29</v>
      </c>
      <c r="G12" s="20"/>
      <c r="H12" s="23"/>
      <c r="I12" s="20"/>
      <c r="J12" s="20" t="s">
        <v>106</v>
      </c>
      <c r="K12" s="39">
        <v>575</v>
      </c>
      <c r="L12" s="22" t="s">
        <v>113</v>
      </c>
      <c r="M12" s="37"/>
      <c r="N12" s="40"/>
    </row>
    <row r="13" spans="1:14" x14ac:dyDescent="0.3">
      <c r="A13" s="36" t="s">
        <v>36</v>
      </c>
      <c r="B13" s="38" t="s">
        <v>158</v>
      </c>
      <c r="C13" s="20" t="s">
        <v>25</v>
      </c>
      <c r="D13" s="21" t="s">
        <v>89</v>
      </c>
      <c r="E13" s="36" t="s">
        <v>104</v>
      </c>
      <c r="F13" s="20" t="s">
        <v>29</v>
      </c>
      <c r="G13" s="20"/>
      <c r="H13" s="23"/>
      <c r="I13" s="20"/>
      <c r="J13" s="20" t="s">
        <v>106</v>
      </c>
      <c r="K13" s="39">
        <v>80</v>
      </c>
      <c r="L13" s="22" t="s">
        <v>113</v>
      </c>
      <c r="M13" s="37">
        <f>IFERROR(INDEX('Master Values'!$D$52:$D$54,MATCH(Export!L13,'Master Values'!$C$53:$C$55,0)),"")</f>
        <v>0</v>
      </c>
      <c r="N13" s="40"/>
    </row>
    <row r="14" spans="1:14" x14ac:dyDescent="0.3">
      <c r="A14" s="36" t="s">
        <v>36</v>
      </c>
      <c r="B14" s="38" t="s">
        <v>159</v>
      </c>
      <c r="C14" s="20" t="s">
        <v>25</v>
      </c>
      <c r="D14" s="21" t="s">
        <v>89</v>
      </c>
      <c r="E14" s="36" t="s">
        <v>104</v>
      </c>
      <c r="F14" s="20" t="s">
        <v>29</v>
      </c>
      <c r="G14" s="20"/>
      <c r="H14" s="23"/>
      <c r="I14" s="20"/>
      <c r="J14" s="20" t="s">
        <v>106</v>
      </c>
      <c r="K14" s="39">
        <v>40</v>
      </c>
      <c r="L14" s="22" t="s">
        <v>113</v>
      </c>
      <c r="M14" s="37">
        <f>IFERROR(INDEX('Master Values'!$D$52:$D$54,MATCH(Export!L14,'Master Values'!$C$53:$C$55,0)),"")</f>
        <v>0</v>
      </c>
      <c r="N14" s="40"/>
    </row>
    <row r="15" spans="1:14" x14ac:dyDescent="0.3">
      <c r="A15" s="36" t="s">
        <v>36</v>
      </c>
      <c r="B15" s="38" t="s">
        <v>188</v>
      </c>
      <c r="C15" s="20" t="s">
        <v>25</v>
      </c>
      <c r="D15" s="21" t="s">
        <v>89</v>
      </c>
      <c r="E15" s="36" t="s">
        <v>104</v>
      </c>
      <c r="F15" s="20" t="s">
        <v>29</v>
      </c>
      <c r="G15" s="20"/>
      <c r="H15" s="23"/>
      <c r="I15" s="20"/>
      <c r="J15" s="20" t="s">
        <v>106</v>
      </c>
      <c r="K15" s="39">
        <v>314</v>
      </c>
      <c r="L15" s="22" t="s">
        <v>113</v>
      </c>
      <c r="M15" s="37">
        <f>IFERROR(INDEX('Master Values'!$D$52:$D$54,MATCH(Export!L15,'Master Values'!$C$53:$C$55,0)),"")</f>
        <v>0</v>
      </c>
      <c r="N15" s="40"/>
    </row>
    <row r="16" spans="1:14" x14ac:dyDescent="0.3">
      <c r="A16" s="36" t="s">
        <v>36</v>
      </c>
      <c r="B16" s="38" t="s">
        <v>223</v>
      </c>
      <c r="C16" s="20" t="s">
        <v>27</v>
      </c>
      <c r="D16" s="21">
        <v>20</v>
      </c>
      <c r="E16" s="36" t="s">
        <v>96</v>
      </c>
      <c r="F16" s="20" t="s">
        <v>30</v>
      </c>
      <c r="G16" s="20" t="s">
        <v>122</v>
      </c>
      <c r="H16" s="23">
        <v>1</v>
      </c>
      <c r="I16" s="20">
        <v>4</v>
      </c>
      <c r="J16" s="20" t="s">
        <v>106</v>
      </c>
      <c r="K16" s="39">
        <v>100</v>
      </c>
      <c r="L16" s="22" t="s">
        <v>115</v>
      </c>
      <c r="M16" s="37">
        <f>IFERROR(INDEX('Master Values'!$D$52:$D$54,MATCH(Export!L16,'Master Values'!$C$53:$C$55,0)),"")</f>
        <v>0.05</v>
      </c>
      <c r="N16" s="40"/>
    </row>
    <row r="17" spans="1:14" x14ac:dyDescent="0.3">
      <c r="A17" s="36" t="s">
        <v>36</v>
      </c>
      <c r="B17" s="41" t="s">
        <v>200</v>
      </c>
      <c r="C17" s="20" t="s">
        <v>27</v>
      </c>
      <c r="D17" s="21">
        <v>20</v>
      </c>
      <c r="E17" s="36" t="s">
        <v>96</v>
      </c>
      <c r="F17" s="20" t="s">
        <v>30</v>
      </c>
      <c r="G17" s="20" t="s">
        <v>122</v>
      </c>
      <c r="H17" s="23">
        <v>5</v>
      </c>
      <c r="I17" s="20">
        <v>9</v>
      </c>
      <c r="J17" s="20" t="s">
        <v>106</v>
      </c>
      <c r="K17" s="39">
        <v>175</v>
      </c>
      <c r="L17" s="22" t="s">
        <v>115</v>
      </c>
      <c r="M17" s="37">
        <f>IFERROR(INDEX('Master Values'!$D$52:$D$54,MATCH(Export!L17,'Master Values'!$C$53:$C$55,0)),"")</f>
        <v>0.05</v>
      </c>
      <c r="N17" s="40"/>
    </row>
    <row r="18" spans="1:14" x14ac:dyDescent="0.3">
      <c r="A18" s="36" t="s">
        <v>36</v>
      </c>
      <c r="B18" s="41" t="s">
        <v>201</v>
      </c>
      <c r="C18" s="20" t="s">
        <v>27</v>
      </c>
      <c r="D18" s="21">
        <v>20</v>
      </c>
      <c r="E18" s="36" t="s">
        <v>96</v>
      </c>
      <c r="F18" s="20" t="s">
        <v>30</v>
      </c>
      <c r="G18" s="20" t="s">
        <v>122</v>
      </c>
      <c r="H18" s="23">
        <v>10</v>
      </c>
      <c r="I18" s="20">
        <v>999999</v>
      </c>
      <c r="J18" s="20" t="s">
        <v>106</v>
      </c>
      <c r="K18" s="39">
        <v>350</v>
      </c>
      <c r="L18" s="22" t="s">
        <v>115</v>
      </c>
      <c r="M18" s="37">
        <f>IFERROR(INDEX('Master Values'!$D$52:$D$54,MATCH(Export!L18,'Master Values'!$C$53:$C$55,0)),"")</f>
        <v>0.05</v>
      </c>
      <c r="N18" s="40"/>
    </row>
    <row r="19" spans="1:14" x14ac:dyDescent="0.3">
      <c r="A19" s="36" t="s">
        <v>36</v>
      </c>
      <c r="B19" s="41" t="s">
        <v>202</v>
      </c>
      <c r="C19" s="20" t="s">
        <v>27</v>
      </c>
      <c r="D19" s="21">
        <v>40</v>
      </c>
      <c r="E19" s="36" t="s">
        <v>96</v>
      </c>
      <c r="F19" s="20" t="s">
        <v>30</v>
      </c>
      <c r="G19" s="20" t="s">
        <v>122</v>
      </c>
      <c r="H19" s="23">
        <v>1</v>
      </c>
      <c r="I19" s="20">
        <v>4</v>
      </c>
      <c r="J19" s="20" t="s">
        <v>106</v>
      </c>
      <c r="K19" s="39">
        <v>200</v>
      </c>
      <c r="L19" s="22" t="s">
        <v>115</v>
      </c>
      <c r="M19" s="37">
        <f>IFERROR(INDEX('Master Values'!$D$52:$D$54,MATCH(Export!L19,'Master Values'!$C$53:$C$55,0)),"")</f>
        <v>0.05</v>
      </c>
      <c r="N19" s="40"/>
    </row>
    <row r="20" spans="1:14" x14ac:dyDescent="0.3">
      <c r="A20" s="36" t="s">
        <v>36</v>
      </c>
      <c r="B20" s="41" t="s">
        <v>203</v>
      </c>
      <c r="C20" s="20" t="s">
        <v>27</v>
      </c>
      <c r="D20" s="21">
        <v>40</v>
      </c>
      <c r="E20" s="36" t="s">
        <v>96</v>
      </c>
      <c r="F20" s="20" t="s">
        <v>30</v>
      </c>
      <c r="G20" s="20" t="s">
        <v>122</v>
      </c>
      <c r="H20" s="23">
        <v>5</v>
      </c>
      <c r="I20" s="20">
        <v>9</v>
      </c>
      <c r="J20" s="20" t="s">
        <v>106</v>
      </c>
      <c r="K20" s="39">
        <v>350</v>
      </c>
      <c r="L20" s="22" t="s">
        <v>115</v>
      </c>
      <c r="M20" s="37">
        <f>IFERROR(INDEX('Master Values'!$D$52:$D$54,MATCH(Export!L20,'Master Values'!$C$53:$C$55,0)),"")</f>
        <v>0.05</v>
      </c>
      <c r="N20" s="40"/>
    </row>
    <row r="21" spans="1:14" x14ac:dyDescent="0.3">
      <c r="A21" s="36" t="s">
        <v>36</v>
      </c>
      <c r="B21" s="41" t="s">
        <v>204</v>
      </c>
      <c r="C21" s="20" t="s">
        <v>27</v>
      </c>
      <c r="D21" s="21">
        <v>40</v>
      </c>
      <c r="E21" s="36" t="s">
        <v>96</v>
      </c>
      <c r="F21" s="20" t="s">
        <v>30</v>
      </c>
      <c r="G21" s="20" t="s">
        <v>122</v>
      </c>
      <c r="H21" s="23">
        <v>10</v>
      </c>
      <c r="I21" s="20">
        <v>999999</v>
      </c>
      <c r="J21" s="20" t="s">
        <v>106</v>
      </c>
      <c r="K21" s="39">
        <v>500</v>
      </c>
      <c r="L21" s="22" t="s">
        <v>115</v>
      </c>
      <c r="M21" s="37">
        <f>IFERROR(INDEX('Master Values'!$D$52:$D$54,MATCH(Export!L21,'Master Values'!$C$53:$C$55,0)),"")</f>
        <v>0.05</v>
      </c>
      <c r="N21" s="40"/>
    </row>
    <row r="22" spans="1:14" x14ac:dyDescent="0.3">
      <c r="A22" s="36" t="s">
        <v>36</v>
      </c>
      <c r="B22" s="41" t="s">
        <v>217</v>
      </c>
      <c r="C22" s="20" t="s">
        <v>27</v>
      </c>
      <c r="D22" s="21">
        <v>20</v>
      </c>
      <c r="E22" s="36" t="s">
        <v>104</v>
      </c>
      <c r="F22" s="20" t="s">
        <v>30</v>
      </c>
      <c r="G22" s="20" t="s">
        <v>122</v>
      </c>
      <c r="H22" s="23">
        <v>1</v>
      </c>
      <c r="I22" s="20">
        <v>4</v>
      </c>
      <c r="J22" s="20" t="s">
        <v>106</v>
      </c>
      <c r="K22" s="39">
        <v>200</v>
      </c>
      <c r="L22" s="22" t="s">
        <v>115</v>
      </c>
      <c r="M22" s="37">
        <f>IFERROR(INDEX('Master Values'!$D$52:$D$54,MATCH(Export!L22,'Master Values'!$C$53:$C$55,0)),"")</f>
        <v>0.05</v>
      </c>
      <c r="N22" s="40" t="s">
        <v>143</v>
      </c>
    </row>
    <row r="23" spans="1:14" x14ac:dyDescent="0.3">
      <c r="A23" s="36" t="s">
        <v>36</v>
      </c>
      <c r="B23" s="41" t="s">
        <v>218</v>
      </c>
      <c r="C23" s="20" t="s">
        <v>27</v>
      </c>
      <c r="D23" s="21">
        <v>20</v>
      </c>
      <c r="E23" s="36" t="s">
        <v>104</v>
      </c>
      <c r="F23" s="20" t="s">
        <v>30</v>
      </c>
      <c r="G23" s="20" t="s">
        <v>122</v>
      </c>
      <c r="H23" s="23">
        <v>5</v>
      </c>
      <c r="I23" s="20">
        <v>11</v>
      </c>
      <c r="J23" s="20" t="s">
        <v>106</v>
      </c>
      <c r="K23" s="39">
        <v>350</v>
      </c>
      <c r="L23" s="22" t="s">
        <v>115</v>
      </c>
      <c r="M23" s="37">
        <f>IFERROR(INDEX('Master Values'!$D$52:$D$54,MATCH(Export!L23,'Master Values'!$C$53:$C$55,0)),"")</f>
        <v>0.05</v>
      </c>
      <c r="N23" s="40" t="s">
        <v>143</v>
      </c>
    </row>
    <row r="24" spans="1:14" x14ac:dyDescent="0.3">
      <c r="A24" s="36" t="s">
        <v>36</v>
      </c>
      <c r="B24" s="41" t="s">
        <v>219</v>
      </c>
      <c r="C24" s="20" t="s">
        <v>27</v>
      </c>
      <c r="D24" s="21">
        <v>20</v>
      </c>
      <c r="E24" s="36" t="s">
        <v>104</v>
      </c>
      <c r="F24" s="20" t="s">
        <v>30</v>
      </c>
      <c r="G24" s="20" t="s">
        <v>122</v>
      </c>
      <c r="H24" s="23">
        <v>12</v>
      </c>
      <c r="I24" s="20">
        <v>999999</v>
      </c>
      <c r="J24" s="20" t="s">
        <v>106</v>
      </c>
      <c r="K24" s="39">
        <v>700</v>
      </c>
      <c r="L24" s="22" t="s">
        <v>115</v>
      </c>
      <c r="M24" s="37">
        <f>IFERROR(INDEX('Master Values'!$D$52:$D$54,MATCH(Export!L24,'Master Values'!$C$53:$C$55,0)),"")</f>
        <v>0.05</v>
      </c>
      <c r="N24" s="40" t="s">
        <v>143</v>
      </c>
    </row>
    <row r="25" spans="1:14" x14ac:dyDescent="0.3">
      <c r="A25" s="36" t="s">
        <v>36</v>
      </c>
      <c r="B25" s="41" t="s">
        <v>220</v>
      </c>
      <c r="C25" s="20" t="s">
        <v>27</v>
      </c>
      <c r="D25" s="21">
        <v>40</v>
      </c>
      <c r="E25" s="36" t="s">
        <v>104</v>
      </c>
      <c r="F25" s="20" t="s">
        <v>30</v>
      </c>
      <c r="G25" s="20" t="s">
        <v>122</v>
      </c>
      <c r="H25" s="23">
        <v>1</v>
      </c>
      <c r="I25" s="20">
        <v>4</v>
      </c>
      <c r="J25" s="20" t="s">
        <v>106</v>
      </c>
      <c r="K25" s="39">
        <v>400</v>
      </c>
      <c r="L25" s="22" t="s">
        <v>115</v>
      </c>
      <c r="M25" s="37">
        <f>IFERROR(INDEX('Master Values'!$D$52:$D$54,MATCH(Export!L25,'Master Values'!$C$53:$C$55,0)),"")</f>
        <v>0.05</v>
      </c>
      <c r="N25" s="40" t="s">
        <v>143</v>
      </c>
    </row>
    <row r="26" spans="1:14" x14ac:dyDescent="0.3">
      <c r="A26" s="36" t="s">
        <v>36</v>
      </c>
      <c r="B26" s="41" t="s">
        <v>221</v>
      </c>
      <c r="C26" s="20" t="s">
        <v>27</v>
      </c>
      <c r="D26" s="21">
        <v>40</v>
      </c>
      <c r="E26" s="36" t="s">
        <v>104</v>
      </c>
      <c r="F26" s="20" t="s">
        <v>30</v>
      </c>
      <c r="G26" s="20" t="s">
        <v>122</v>
      </c>
      <c r="H26" s="23">
        <v>5</v>
      </c>
      <c r="I26" s="20">
        <v>11</v>
      </c>
      <c r="J26" s="20" t="s">
        <v>106</v>
      </c>
      <c r="K26" s="39">
        <v>700</v>
      </c>
      <c r="L26" s="22" t="s">
        <v>115</v>
      </c>
      <c r="M26" s="37">
        <f>IFERROR(INDEX('Master Values'!$D$52:$D$54,MATCH(Export!L26,'Master Values'!$C$53:$C$55,0)),"")</f>
        <v>0.05</v>
      </c>
      <c r="N26" s="40" t="s">
        <v>143</v>
      </c>
    </row>
    <row r="27" spans="1:14" x14ac:dyDescent="0.3">
      <c r="A27" s="36" t="s">
        <v>36</v>
      </c>
      <c r="B27" s="41" t="s">
        <v>222</v>
      </c>
      <c r="C27" s="20" t="s">
        <v>27</v>
      </c>
      <c r="D27" s="21">
        <v>40</v>
      </c>
      <c r="E27" s="36" t="s">
        <v>104</v>
      </c>
      <c r="F27" s="20" t="s">
        <v>30</v>
      </c>
      <c r="G27" s="20" t="s">
        <v>122</v>
      </c>
      <c r="H27" s="23">
        <v>12</v>
      </c>
      <c r="I27" s="20">
        <v>999999</v>
      </c>
      <c r="J27" s="20" t="s">
        <v>106</v>
      </c>
      <c r="K27" s="39">
        <v>1200</v>
      </c>
      <c r="L27" s="22" t="s">
        <v>115</v>
      </c>
      <c r="M27" s="37">
        <f>IFERROR(INDEX('Master Values'!$D$52:$D$54,MATCH(Export!L27,'Master Values'!$C$53:$C$55,0)),"")</f>
        <v>0.05</v>
      </c>
      <c r="N27" s="40" t="s">
        <v>143</v>
      </c>
    </row>
    <row r="28" spans="1:14" x14ac:dyDescent="0.3">
      <c r="A28" s="36" t="s">
        <v>36</v>
      </c>
      <c r="B28" s="41" t="s">
        <v>189</v>
      </c>
      <c r="C28" s="20" t="s">
        <v>27</v>
      </c>
      <c r="D28" s="21">
        <v>20</v>
      </c>
      <c r="E28" s="36" t="s">
        <v>98</v>
      </c>
      <c r="F28" s="20" t="s">
        <v>30</v>
      </c>
      <c r="G28" s="20" t="s">
        <v>122</v>
      </c>
      <c r="H28" s="23">
        <v>1</v>
      </c>
      <c r="I28" s="20">
        <v>4</v>
      </c>
      <c r="J28" s="20" t="s">
        <v>106</v>
      </c>
      <c r="K28" s="39">
        <v>300</v>
      </c>
      <c r="L28" s="22" t="s">
        <v>115</v>
      </c>
      <c r="M28" s="37">
        <f>IFERROR(INDEX('Master Values'!$D$52:$D$54,MATCH(Export!L28,'Master Values'!$C$53:$C$55,0)),"")</f>
        <v>0.05</v>
      </c>
      <c r="N28" s="40"/>
    </row>
    <row r="29" spans="1:14" x14ac:dyDescent="0.3">
      <c r="A29" s="36" t="s">
        <v>36</v>
      </c>
      <c r="B29" s="41" t="s">
        <v>190</v>
      </c>
      <c r="C29" s="20" t="s">
        <v>27</v>
      </c>
      <c r="D29" s="21">
        <v>20</v>
      </c>
      <c r="E29" s="36" t="s">
        <v>98</v>
      </c>
      <c r="F29" s="20" t="s">
        <v>30</v>
      </c>
      <c r="G29" s="20" t="s">
        <v>122</v>
      </c>
      <c r="H29" s="23">
        <v>5</v>
      </c>
      <c r="I29" s="20">
        <v>11</v>
      </c>
      <c r="J29" s="20" t="s">
        <v>106</v>
      </c>
      <c r="K29" s="39">
        <v>525</v>
      </c>
      <c r="L29" s="22" t="s">
        <v>115</v>
      </c>
      <c r="M29" s="37">
        <f>IFERROR(INDEX('Master Values'!$D$52:$D$54,MATCH(Export!L29,'Master Values'!$C$53:$C$55,0)),"")</f>
        <v>0.05</v>
      </c>
      <c r="N29" s="40"/>
    </row>
    <row r="30" spans="1:14" x14ac:dyDescent="0.3">
      <c r="A30" s="36" t="s">
        <v>36</v>
      </c>
      <c r="B30" s="41" t="s">
        <v>191</v>
      </c>
      <c r="C30" s="20" t="s">
        <v>27</v>
      </c>
      <c r="D30" s="21">
        <v>20</v>
      </c>
      <c r="E30" s="36" t="s">
        <v>98</v>
      </c>
      <c r="F30" s="20" t="s">
        <v>30</v>
      </c>
      <c r="G30" s="20" t="s">
        <v>122</v>
      </c>
      <c r="H30" s="23">
        <v>12</v>
      </c>
      <c r="I30" s="20">
        <v>999999</v>
      </c>
      <c r="J30" s="20" t="s">
        <v>106</v>
      </c>
      <c r="K30" s="39">
        <v>750</v>
      </c>
      <c r="L30" s="22" t="s">
        <v>115</v>
      </c>
      <c r="M30" s="37">
        <f>IFERROR(INDEX('Master Values'!$D$52:$D$54,MATCH(Export!L30,'Master Values'!$C$53:$C$55,0)),"")</f>
        <v>0.05</v>
      </c>
      <c r="N30" s="40"/>
    </row>
    <row r="31" spans="1:14" x14ac:dyDescent="0.3">
      <c r="A31" s="36" t="s">
        <v>36</v>
      </c>
      <c r="B31" s="41" t="s">
        <v>192</v>
      </c>
      <c r="C31" s="20" t="s">
        <v>27</v>
      </c>
      <c r="D31" s="21">
        <v>40</v>
      </c>
      <c r="E31" s="36" t="s">
        <v>98</v>
      </c>
      <c r="F31" s="20" t="s">
        <v>30</v>
      </c>
      <c r="G31" s="20" t="s">
        <v>122</v>
      </c>
      <c r="H31" s="23">
        <v>1</v>
      </c>
      <c r="I31" s="20">
        <v>4</v>
      </c>
      <c r="J31" s="20" t="s">
        <v>106</v>
      </c>
      <c r="K31" s="39">
        <v>600</v>
      </c>
      <c r="L31" s="22" t="s">
        <v>115</v>
      </c>
      <c r="M31" s="37">
        <f>IFERROR(INDEX('Master Values'!$D$52:$D$54,MATCH(Export!L31,'Master Values'!$C$53:$C$55,0)),"")</f>
        <v>0.05</v>
      </c>
      <c r="N31" s="40"/>
    </row>
    <row r="32" spans="1:14" x14ac:dyDescent="0.3">
      <c r="A32" s="36" t="s">
        <v>36</v>
      </c>
      <c r="B32" s="41" t="s">
        <v>193</v>
      </c>
      <c r="C32" s="20" t="s">
        <v>27</v>
      </c>
      <c r="D32" s="21">
        <v>40</v>
      </c>
      <c r="E32" s="36" t="s">
        <v>98</v>
      </c>
      <c r="F32" s="20" t="s">
        <v>30</v>
      </c>
      <c r="G32" s="20" t="s">
        <v>122</v>
      </c>
      <c r="H32" s="23">
        <v>5</v>
      </c>
      <c r="I32" s="20">
        <v>11</v>
      </c>
      <c r="J32" s="20" t="s">
        <v>106</v>
      </c>
      <c r="K32" s="39">
        <v>1050</v>
      </c>
      <c r="L32" s="22" t="s">
        <v>115</v>
      </c>
      <c r="M32" s="37">
        <f>IFERROR(INDEX('Master Values'!$D$52:$D$54,MATCH(Export!L32,'Master Values'!$C$53:$C$55,0)),"")</f>
        <v>0.05</v>
      </c>
      <c r="N32" s="40"/>
    </row>
    <row r="33" spans="1:14" x14ac:dyDescent="0.3">
      <c r="A33" s="36" t="s">
        <v>36</v>
      </c>
      <c r="B33" s="41" t="s">
        <v>194</v>
      </c>
      <c r="C33" s="20" t="s">
        <v>27</v>
      </c>
      <c r="D33" s="21">
        <v>40</v>
      </c>
      <c r="E33" s="36" t="s">
        <v>98</v>
      </c>
      <c r="F33" s="20" t="s">
        <v>30</v>
      </c>
      <c r="G33" s="20" t="s">
        <v>122</v>
      </c>
      <c r="H33" s="23">
        <v>12</v>
      </c>
      <c r="I33" s="20">
        <v>999999</v>
      </c>
      <c r="J33" s="20" t="s">
        <v>106</v>
      </c>
      <c r="K33" s="39">
        <v>1500</v>
      </c>
      <c r="L33" s="22" t="s">
        <v>115</v>
      </c>
      <c r="M33" s="37">
        <f>IFERROR(INDEX('Master Values'!$D$52:$D$54,MATCH(Export!L33,'Master Values'!$C$53:$C$55,0)),"")</f>
        <v>0.05</v>
      </c>
      <c r="N33" s="40"/>
    </row>
    <row r="34" spans="1:14" x14ac:dyDescent="0.3">
      <c r="A34" s="36" t="s">
        <v>36</v>
      </c>
      <c r="B34" s="41" t="s">
        <v>160</v>
      </c>
      <c r="C34" s="20" t="s">
        <v>27</v>
      </c>
      <c r="D34" s="21">
        <v>20</v>
      </c>
      <c r="E34" s="36" t="s">
        <v>104</v>
      </c>
      <c r="F34" s="20" t="s">
        <v>30</v>
      </c>
      <c r="G34" s="20" t="s">
        <v>122</v>
      </c>
      <c r="H34" s="23">
        <v>1</v>
      </c>
      <c r="I34" s="20">
        <v>20</v>
      </c>
      <c r="J34" s="20" t="s">
        <v>106</v>
      </c>
      <c r="K34" s="39">
        <v>31</v>
      </c>
      <c r="L34" s="22" t="s">
        <v>113</v>
      </c>
      <c r="M34" s="37">
        <f>IFERROR(INDEX('Master Values'!$D$52:$D$54,MATCH(Export!L34,'Master Values'!$C$53:$C$55,0)),"")</f>
        <v>0</v>
      </c>
      <c r="N34" s="40"/>
    </row>
    <row r="35" spans="1:14" x14ac:dyDescent="0.3">
      <c r="A35" s="36" t="s">
        <v>36</v>
      </c>
      <c r="B35" s="41" t="s">
        <v>160</v>
      </c>
      <c r="C35" s="20" t="s">
        <v>27</v>
      </c>
      <c r="D35" s="21">
        <v>20</v>
      </c>
      <c r="E35" s="36" t="s">
        <v>104</v>
      </c>
      <c r="F35" s="20" t="s">
        <v>30</v>
      </c>
      <c r="G35" s="20" t="s">
        <v>122</v>
      </c>
      <c r="H35" s="23">
        <v>21</v>
      </c>
      <c r="I35" s="20">
        <v>50</v>
      </c>
      <c r="J35" s="20" t="s">
        <v>106</v>
      </c>
      <c r="K35" s="39">
        <v>41</v>
      </c>
      <c r="L35" s="22" t="s">
        <v>113</v>
      </c>
      <c r="M35" s="37">
        <f>IFERROR(INDEX('Master Values'!$D$52:$D$54,MATCH(Export!L35,'Master Values'!$C$53:$C$55,0)),"")</f>
        <v>0</v>
      </c>
      <c r="N35" s="40"/>
    </row>
    <row r="36" spans="1:14" x14ac:dyDescent="0.3">
      <c r="A36" s="36" t="s">
        <v>36</v>
      </c>
      <c r="B36" s="41" t="s">
        <v>160</v>
      </c>
      <c r="C36" s="20" t="s">
        <v>27</v>
      </c>
      <c r="D36" s="21">
        <v>20</v>
      </c>
      <c r="E36" s="36" t="s">
        <v>104</v>
      </c>
      <c r="F36" s="20" t="s">
        <v>30</v>
      </c>
      <c r="G36" s="20" t="s">
        <v>122</v>
      </c>
      <c r="H36" s="23">
        <v>51</v>
      </c>
      <c r="I36" s="20">
        <v>999999</v>
      </c>
      <c r="J36" s="20" t="s">
        <v>106</v>
      </c>
      <c r="K36" s="39">
        <v>82</v>
      </c>
      <c r="L36" s="22" t="s">
        <v>113</v>
      </c>
      <c r="M36" s="37">
        <f>IFERROR(INDEX('Master Values'!$D$52:$D$54,MATCH(Export!L36,'Master Values'!$C$53:$C$55,0)),"")</f>
        <v>0</v>
      </c>
      <c r="N36" s="40"/>
    </row>
    <row r="37" spans="1:14" x14ac:dyDescent="0.3">
      <c r="A37" s="36" t="s">
        <v>36</v>
      </c>
      <c r="B37" s="41" t="s">
        <v>161</v>
      </c>
      <c r="C37" s="20" t="s">
        <v>27</v>
      </c>
      <c r="D37" s="21">
        <v>40</v>
      </c>
      <c r="E37" s="36" t="s">
        <v>104</v>
      </c>
      <c r="F37" s="20" t="s">
        <v>30</v>
      </c>
      <c r="G37" s="20" t="s">
        <v>122</v>
      </c>
      <c r="H37" s="23">
        <v>1</v>
      </c>
      <c r="I37" s="20">
        <v>20</v>
      </c>
      <c r="J37" s="20" t="s">
        <v>106</v>
      </c>
      <c r="K37" s="39">
        <v>62</v>
      </c>
      <c r="L37" s="22" t="s">
        <v>113</v>
      </c>
      <c r="M37" s="37">
        <f>IFERROR(INDEX('Master Values'!$D$52:$D$54,MATCH(Export!L37,'Master Values'!$C$53:$C$55,0)),"")</f>
        <v>0</v>
      </c>
      <c r="N37" s="40"/>
    </row>
    <row r="38" spans="1:14" x14ac:dyDescent="0.3">
      <c r="A38" s="36" t="s">
        <v>36</v>
      </c>
      <c r="B38" s="41" t="s">
        <v>161</v>
      </c>
      <c r="C38" s="20" t="s">
        <v>27</v>
      </c>
      <c r="D38" s="21">
        <v>40</v>
      </c>
      <c r="E38" s="36" t="s">
        <v>104</v>
      </c>
      <c r="F38" s="20" t="s">
        <v>30</v>
      </c>
      <c r="G38" s="20" t="s">
        <v>122</v>
      </c>
      <c r="H38" s="23">
        <v>21</v>
      </c>
      <c r="I38" s="20">
        <v>50</v>
      </c>
      <c r="J38" s="20" t="s">
        <v>106</v>
      </c>
      <c r="K38" s="39">
        <v>82</v>
      </c>
      <c r="L38" s="22" t="s">
        <v>113</v>
      </c>
      <c r="M38" s="37">
        <f>IFERROR(INDEX('Master Values'!$D$52:$D$54,MATCH(Export!L38,'Master Values'!$C$53:$C$55,0)),"")</f>
        <v>0</v>
      </c>
      <c r="N38" s="40"/>
    </row>
    <row r="39" spans="1:14" x14ac:dyDescent="0.3">
      <c r="A39" s="36" t="s">
        <v>36</v>
      </c>
      <c r="B39" s="41" t="s">
        <v>161</v>
      </c>
      <c r="C39" s="20" t="s">
        <v>27</v>
      </c>
      <c r="D39" s="21">
        <v>40</v>
      </c>
      <c r="E39" s="36" t="s">
        <v>104</v>
      </c>
      <c r="F39" s="20" t="s">
        <v>30</v>
      </c>
      <c r="G39" s="20" t="s">
        <v>122</v>
      </c>
      <c r="H39" s="23">
        <v>51</v>
      </c>
      <c r="I39" s="20">
        <v>999999</v>
      </c>
      <c r="J39" s="20" t="s">
        <v>106</v>
      </c>
      <c r="K39" s="39">
        <v>164</v>
      </c>
      <c r="L39" s="22" t="s">
        <v>113</v>
      </c>
      <c r="M39" s="37">
        <f>IFERROR(INDEX('Master Values'!$D$52:$D$54,MATCH(Export!L39,'Master Values'!$C$53:$C$55,0)),"")</f>
        <v>0</v>
      </c>
      <c r="N39" s="40"/>
    </row>
    <row r="40" spans="1:14" x14ac:dyDescent="0.3">
      <c r="A40" s="36" t="s">
        <v>36</v>
      </c>
      <c r="B40" s="41" t="s">
        <v>162</v>
      </c>
      <c r="C40" s="20" t="s">
        <v>27</v>
      </c>
      <c r="D40" s="21">
        <v>20</v>
      </c>
      <c r="E40" s="36" t="s">
        <v>104</v>
      </c>
      <c r="F40" s="20" t="s">
        <v>30</v>
      </c>
      <c r="G40" s="20" t="s">
        <v>122</v>
      </c>
      <c r="H40" s="23">
        <v>1</v>
      </c>
      <c r="I40" s="20">
        <v>20</v>
      </c>
      <c r="J40" s="20" t="s">
        <v>106</v>
      </c>
      <c r="K40" s="39">
        <v>93</v>
      </c>
      <c r="L40" s="22" t="s">
        <v>113</v>
      </c>
      <c r="M40" s="37">
        <f>IFERROR(INDEX('Master Values'!$D$52:$D$54,MATCH(Export!L40,'Master Values'!$C$53:$C$55,0)),"")</f>
        <v>0</v>
      </c>
      <c r="N40" s="40"/>
    </row>
    <row r="41" spans="1:14" x14ac:dyDescent="0.3">
      <c r="A41" s="36" t="s">
        <v>36</v>
      </c>
      <c r="B41" s="41" t="s">
        <v>162</v>
      </c>
      <c r="C41" s="20" t="s">
        <v>27</v>
      </c>
      <c r="D41" s="21">
        <v>20</v>
      </c>
      <c r="E41" s="36" t="s">
        <v>104</v>
      </c>
      <c r="F41" s="20" t="s">
        <v>30</v>
      </c>
      <c r="G41" s="20" t="s">
        <v>122</v>
      </c>
      <c r="H41" s="23">
        <v>21</v>
      </c>
      <c r="I41" s="20">
        <v>50</v>
      </c>
      <c r="J41" s="20" t="s">
        <v>106</v>
      </c>
      <c r="K41" s="39">
        <v>123</v>
      </c>
      <c r="L41" s="22" t="s">
        <v>113</v>
      </c>
      <c r="M41" s="37">
        <f>IFERROR(INDEX('Master Values'!$D$52:$D$54,MATCH(Export!L41,'Master Values'!$C$53:$C$55,0)),"")</f>
        <v>0</v>
      </c>
      <c r="N41" s="40"/>
    </row>
    <row r="42" spans="1:14" x14ac:dyDescent="0.3">
      <c r="A42" s="36" t="s">
        <v>36</v>
      </c>
      <c r="B42" s="41" t="s">
        <v>162</v>
      </c>
      <c r="C42" s="20" t="s">
        <v>27</v>
      </c>
      <c r="D42" s="21">
        <v>20</v>
      </c>
      <c r="E42" s="36" t="s">
        <v>104</v>
      </c>
      <c r="F42" s="20" t="s">
        <v>30</v>
      </c>
      <c r="G42" s="20" t="s">
        <v>122</v>
      </c>
      <c r="H42" s="23">
        <v>51</v>
      </c>
      <c r="I42" s="20">
        <v>999999</v>
      </c>
      <c r="J42" s="20" t="s">
        <v>106</v>
      </c>
      <c r="K42" s="39">
        <v>246</v>
      </c>
      <c r="L42" s="22" t="s">
        <v>113</v>
      </c>
      <c r="M42" s="37">
        <f>IFERROR(INDEX('Master Values'!$D$52:$D$54,MATCH(Export!L42,'Master Values'!$C$53:$C$55,0)),"")</f>
        <v>0</v>
      </c>
      <c r="N42" s="40"/>
    </row>
    <row r="43" spans="1:14" x14ac:dyDescent="0.3">
      <c r="A43" s="36" t="s">
        <v>36</v>
      </c>
      <c r="B43" s="41" t="s">
        <v>163</v>
      </c>
      <c r="C43" s="20" t="s">
        <v>27</v>
      </c>
      <c r="D43" s="21">
        <v>40</v>
      </c>
      <c r="E43" s="36" t="s">
        <v>104</v>
      </c>
      <c r="F43" s="20" t="s">
        <v>30</v>
      </c>
      <c r="G43" s="20" t="s">
        <v>122</v>
      </c>
      <c r="H43" s="23">
        <v>1</v>
      </c>
      <c r="I43" s="20">
        <v>20</v>
      </c>
      <c r="J43" s="20" t="s">
        <v>106</v>
      </c>
      <c r="K43" s="39">
        <v>186</v>
      </c>
      <c r="L43" s="22" t="s">
        <v>113</v>
      </c>
      <c r="M43" s="37">
        <f>IFERROR(INDEX('Master Values'!$D$52:$D$54,MATCH(Export!L43,'Master Values'!$C$53:$C$55,0)),"")</f>
        <v>0</v>
      </c>
      <c r="N43" s="40"/>
    </row>
    <row r="44" spans="1:14" x14ac:dyDescent="0.3">
      <c r="A44" s="36" t="s">
        <v>36</v>
      </c>
      <c r="B44" s="41" t="s">
        <v>163</v>
      </c>
      <c r="C44" s="20" t="s">
        <v>27</v>
      </c>
      <c r="D44" s="21">
        <v>40</v>
      </c>
      <c r="E44" s="36" t="s">
        <v>104</v>
      </c>
      <c r="F44" s="20" t="s">
        <v>30</v>
      </c>
      <c r="G44" s="20" t="s">
        <v>122</v>
      </c>
      <c r="H44" s="23">
        <v>21</v>
      </c>
      <c r="I44" s="20">
        <v>50</v>
      </c>
      <c r="J44" s="20" t="s">
        <v>106</v>
      </c>
      <c r="K44" s="39">
        <v>246</v>
      </c>
      <c r="L44" s="22" t="s">
        <v>113</v>
      </c>
      <c r="M44" s="37">
        <f>IFERROR(INDEX('Master Values'!$D$52:$D$54,MATCH(Export!L44,'Master Values'!$C$53:$C$55,0)),"")</f>
        <v>0</v>
      </c>
      <c r="N44" s="40"/>
    </row>
    <row r="45" spans="1:14" x14ac:dyDescent="0.3">
      <c r="A45" s="36" t="s">
        <v>36</v>
      </c>
      <c r="B45" s="41" t="s">
        <v>163</v>
      </c>
      <c r="C45" s="20" t="s">
        <v>27</v>
      </c>
      <c r="D45" s="21">
        <v>40</v>
      </c>
      <c r="E45" s="36" t="s">
        <v>104</v>
      </c>
      <c r="F45" s="20" t="s">
        <v>30</v>
      </c>
      <c r="G45" s="20" t="s">
        <v>122</v>
      </c>
      <c r="H45" s="23">
        <v>51</v>
      </c>
      <c r="I45" s="20">
        <v>999999</v>
      </c>
      <c r="J45" s="20" t="s">
        <v>106</v>
      </c>
      <c r="K45" s="39">
        <v>482</v>
      </c>
      <c r="L45" s="22" t="s">
        <v>113</v>
      </c>
      <c r="M45" s="37">
        <f>IFERROR(INDEX('Master Values'!$D$52:$D$54,MATCH(Export!L45,'Master Values'!$C$53:$C$55,0)),"")</f>
        <v>0</v>
      </c>
      <c r="N45" s="40"/>
    </row>
    <row r="46" spans="1:14" x14ac:dyDescent="0.3">
      <c r="A46" s="36" t="s">
        <v>36</v>
      </c>
      <c r="B46" s="41" t="s">
        <v>181</v>
      </c>
      <c r="C46" s="20" t="s">
        <v>27</v>
      </c>
      <c r="D46" s="21" t="s">
        <v>89</v>
      </c>
      <c r="E46" s="36" t="s">
        <v>98</v>
      </c>
      <c r="F46" s="20" t="s">
        <v>29</v>
      </c>
      <c r="G46" s="20"/>
      <c r="H46" s="23"/>
      <c r="I46" s="20"/>
      <c r="J46" s="20" t="s">
        <v>106</v>
      </c>
      <c r="K46" s="39">
        <v>160</v>
      </c>
      <c r="L46" s="22" t="s">
        <v>113</v>
      </c>
      <c r="M46" s="37">
        <f>IFERROR(INDEX('Master Values'!$D$52:$D$54,MATCH(Export!L46,'Master Values'!$C$53:$C$55,0)),"")</f>
        <v>0</v>
      </c>
      <c r="N46" s="40"/>
    </row>
  </sheetData>
  <sheetProtection selectLockedCells="1"/>
  <conditionalFormatting sqref="G2:G46">
    <cfRule type="expression" dxfId="5" priority="3">
      <formula>F2="Single"</formula>
    </cfRule>
  </conditionalFormatting>
  <conditionalFormatting sqref="H2:H46">
    <cfRule type="expression" dxfId="4" priority="1">
      <formula>F2="Single"</formula>
    </cfRule>
  </conditionalFormatting>
  <conditionalFormatting sqref="I2:I46">
    <cfRule type="expression" dxfId="3" priority="2">
      <formula>F2="Single"</formula>
    </cfRule>
  </conditionalFormatting>
  <dataValidations count="11">
    <dataValidation type="list" allowBlank="1" showInputMessage="1" showErrorMessage="1" sqref="H2:I46" xr:uid="{08A758F2-3B0F-4136-A728-6763BACA2CA3}">
      <formula1>from_dd_reps2</formula1>
    </dataValidation>
    <dataValidation allowBlank="1" showInputMessage="1" showErrorMessage="1" prompt="If 'Multiple' in column 'I': Describe unit and method of slab variance here._x000a__x000a_E.g., # days, # containers, # weight" sqref="G1" xr:uid="{2328290D-A5A4-4189-BCAC-3D9EBE0E44D4}"/>
    <dataValidation allowBlank="1" showInputMessage="1" showErrorMessage="1" prompt="Choose 'Single' if the rate does not depend on any further variables._x000a__x000a_Choose 'Multiple' if rate changes with other variables, e.g. # days, # containers or # kg weight_x000a__x000a_If multiple, then specify  slabs in column 'I'-'K'." sqref="F1" xr:uid="{2870BF56-88F7-4D2D-88A2-6352BB5B5701}"/>
    <dataValidation allowBlank="1" showInputMessage="1" showErrorMessage="1" prompt="Import/export" sqref="A1" xr:uid="{5C8910BB-F52A-4DA0-8B31-203CCD82E495}"/>
    <dataValidation allowBlank="1" showInputMessage="1" showErrorMessage="1" prompt="Free text input to be used if non-standardized tariff type selected" sqref="B1" xr:uid="{1687156F-4B33-4169-9779-839F3580669A}"/>
    <dataValidation type="decimal" allowBlank="1" showInputMessage="1" showErrorMessage="1" sqref="K2:K46" xr:uid="{B7046309-6521-4245-A790-B6463B03FE85}">
      <formula1>0</formula1>
      <formula2>10000</formula2>
    </dataValidation>
    <dataValidation type="list" allowBlank="1" showInputMessage="1" showErrorMessage="1" sqref="C2:C46" xr:uid="{1C1FBA94-FCD5-498B-B510-0A276E680388}">
      <formula1>dd_reps2</formula1>
    </dataValidation>
    <dataValidation type="list" allowBlank="1" showInputMessage="1" showErrorMessage="1" sqref="F2:F46" xr:uid="{DA1824F7-4F68-4568-9DFA-515F5B4AEE2F}">
      <formula1>slab_dd_reps2</formula1>
    </dataValidation>
    <dataValidation type="list" allowBlank="1" showInputMessage="1" showErrorMessage="1" sqref="E2:E46" xr:uid="{D7889B18-2130-4171-A54A-E833F9BB09BE}">
      <formula1>type_dd_reps2</formula1>
    </dataValidation>
    <dataValidation type="list" allowBlank="1" showInputMessage="1" showErrorMessage="1" sqref="D2:D46" xr:uid="{3A391BC3-0F57-46B4-82C0-3057826D8E02}">
      <formula1>cntr_dd_reps2</formula1>
    </dataValidation>
    <dataValidation allowBlank="1" showInputMessage="1" showErrorMessage="1" prompt="Type all relevant tariff codes" sqref="C1" xr:uid="{E0D63C25-D36E-447C-89A1-36086D30B436}"/>
  </dataValidations>
  <pageMargins left="0.70866141732283472" right="0.70866141732283472" top="0.74803149606299213" bottom="0.74803149606299213" header="0.31496062992125984" footer="0.31496062992125984"/>
  <pageSetup scale="10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D2F5059C-B388-4696-B8B9-DF401130EBD1}">
          <x14:formula1>
            <xm:f>IF(F2='Master Values'!$C$14,'Master Values'!$C$60:$C$64,'Master Values'!$D$59:$D$59)</xm:f>
          </x14:formula1>
          <xm:sqref>G2:G33 G46</xm:sqref>
        </x14:dataValidation>
        <x14:dataValidation type="list" allowBlank="1" showInputMessage="1" showErrorMessage="1" xr:uid="{C7827613-FC87-4B49-A94F-49C15AD18FA5}">
          <x14:formula1>
            <xm:f>'Master Values'!$C$47:$C$48</xm:f>
          </x14:formula1>
          <xm:sqref>J2:J33 J46</xm:sqref>
        </x14:dataValidation>
        <x14:dataValidation type="list" allowBlank="1" showInputMessage="1" showErrorMessage="1" xr:uid="{9212D8BB-975E-4EE1-B965-89A6ED93CC6E}">
          <x14:formula1>
            <xm:f>'Master Values'!$C$53:$C$55</xm:f>
          </x14:formula1>
          <xm:sqref>L2:L46</xm:sqref>
        </x14:dataValidation>
        <x14:dataValidation type="list" allowBlank="1" showInputMessage="1" showErrorMessage="1" xr:uid="{311B85E9-A0EE-4567-BABE-CC11267B5002}">
          <x14:formula1>
            <xm:f>'Master Values'!$C$7:$C$8</xm:f>
          </x14:formula1>
          <xm:sqref>A2:A46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8235A-EE75-4013-82FA-16F52426D47A}">
  <sheetPr>
    <pageSetUpPr fitToPage="1"/>
  </sheetPr>
  <dimension ref="A1:N48"/>
  <sheetViews>
    <sheetView zoomScale="90" zoomScaleNormal="90" workbookViewId="0">
      <pane ySplit="1" topLeftCell="A2" activePane="bottomLeft" state="frozen"/>
      <selection pane="bottomLeft" sqref="A1:XFD1048576"/>
    </sheetView>
  </sheetViews>
  <sheetFormatPr defaultColWidth="9.109375" defaultRowHeight="14.4" x14ac:dyDescent="0.3"/>
  <cols>
    <col min="1" max="1" width="10.44140625" style="35" bestFit="1" customWidth="1"/>
    <col min="2" max="2" width="40.77734375" style="35" bestFit="1" customWidth="1"/>
    <col min="3" max="3" width="17" style="35" bestFit="1" customWidth="1"/>
    <col min="4" max="4" width="20.88671875" style="35" bestFit="1" customWidth="1"/>
    <col min="5" max="5" width="16.33203125" style="35" bestFit="1" customWidth="1"/>
    <col min="6" max="6" width="20.5546875" style="35" bestFit="1" customWidth="1"/>
    <col min="7" max="7" width="22.33203125" style="35" bestFit="1" customWidth="1"/>
    <col min="8" max="8" width="10.88671875" style="35" bestFit="1" customWidth="1"/>
    <col min="9" max="9" width="8.33203125" style="35" bestFit="1" customWidth="1"/>
    <col min="10" max="10" width="8.77734375" style="35" bestFit="1" customWidth="1"/>
    <col min="11" max="11" width="5.5546875" style="35" bestFit="1" customWidth="1"/>
    <col min="12" max="12" width="13.88671875" style="35" bestFit="1" customWidth="1"/>
    <col min="13" max="13" width="9.44140625" style="42" bestFit="1" customWidth="1"/>
    <col min="14" max="14" width="17.5546875" style="35" bestFit="1" customWidth="1"/>
    <col min="15" max="16384" width="9.109375" style="35"/>
  </cols>
  <sheetData>
    <row r="1" spans="1:14" x14ac:dyDescent="0.3">
      <c r="A1" s="31" t="s">
        <v>0</v>
      </c>
      <c r="B1" s="31" t="s">
        <v>1</v>
      </c>
      <c r="C1" s="32" t="s">
        <v>2</v>
      </c>
      <c r="D1" s="32" t="s">
        <v>3</v>
      </c>
      <c r="E1" s="32" t="s">
        <v>4</v>
      </c>
      <c r="F1" s="32" t="s">
        <v>5</v>
      </c>
      <c r="G1" s="32" t="s">
        <v>6</v>
      </c>
      <c r="H1" s="32" t="s">
        <v>7</v>
      </c>
      <c r="I1" s="32" t="s">
        <v>8</v>
      </c>
      <c r="J1" s="32" t="s">
        <v>9</v>
      </c>
      <c r="K1" s="32" t="s">
        <v>10</v>
      </c>
      <c r="L1" s="32" t="s">
        <v>11</v>
      </c>
      <c r="M1" s="33" t="s">
        <v>12</v>
      </c>
      <c r="N1" s="34" t="s">
        <v>13</v>
      </c>
    </row>
    <row r="2" spans="1:14" x14ac:dyDescent="0.3">
      <c r="A2" s="36" t="s">
        <v>32</v>
      </c>
      <c r="B2" s="38" t="s">
        <v>195</v>
      </c>
      <c r="C2" s="20" t="s">
        <v>26</v>
      </c>
      <c r="D2" s="21" t="s">
        <v>142</v>
      </c>
      <c r="E2" s="36" t="s">
        <v>104</v>
      </c>
      <c r="F2" s="20" t="s">
        <v>29</v>
      </c>
      <c r="G2" s="20"/>
      <c r="H2" s="23"/>
      <c r="I2" s="20"/>
      <c r="J2" s="20" t="s">
        <v>106</v>
      </c>
      <c r="K2" s="39">
        <v>575</v>
      </c>
      <c r="L2" s="22" t="s">
        <v>113</v>
      </c>
      <c r="M2" s="37">
        <f>IFERROR(INDEX('Master Values'!$D$52:$D$54,MATCH(Import!L2,'Master Values'!$C$53:$C$55,0)),"")</f>
        <v>0</v>
      </c>
      <c r="N2" s="40"/>
    </row>
    <row r="3" spans="1:14" x14ac:dyDescent="0.3">
      <c r="A3" s="36" t="s">
        <v>32</v>
      </c>
      <c r="B3" s="38" t="s">
        <v>164</v>
      </c>
      <c r="C3" s="20" t="s">
        <v>25</v>
      </c>
      <c r="D3" s="21">
        <v>20</v>
      </c>
      <c r="E3" s="36" t="s">
        <v>96</v>
      </c>
      <c r="F3" s="20" t="s">
        <v>29</v>
      </c>
      <c r="G3" s="20"/>
      <c r="H3" s="23"/>
      <c r="I3" s="20"/>
      <c r="J3" s="20" t="s">
        <v>106</v>
      </c>
      <c r="K3" s="39">
        <v>770</v>
      </c>
      <c r="L3" s="22" t="s">
        <v>113</v>
      </c>
      <c r="M3" s="37">
        <f>IFERROR(INDEX('Master Values'!$D$52:$D$54,MATCH(Import!L3,'Master Values'!$C$53:$C$55,0)),"")</f>
        <v>0</v>
      </c>
      <c r="N3" s="40"/>
    </row>
    <row r="4" spans="1:14" x14ac:dyDescent="0.3">
      <c r="A4" s="36" t="s">
        <v>32</v>
      </c>
      <c r="B4" s="38" t="s">
        <v>165</v>
      </c>
      <c r="C4" s="20" t="s">
        <v>25</v>
      </c>
      <c r="D4" s="21">
        <v>40</v>
      </c>
      <c r="E4" s="36" t="s">
        <v>96</v>
      </c>
      <c r="F4" s="20" t="s">
        <v>29</v>
      </c>
      <c r="G4" s="20"/>
      <c r="H4" s="23"/>
      <c r="I4" s="20"/>
      <c r="J4" s="20" t="s">
        <v>106</v>
      </c>
      <c r="K4" s="39">
        <v>1200</v>
      </c>
      <c r="L4" s="22" t="s">
        <v>113</v>
      </c>
      <c r="M4" s="37">
        <f>IFERROR(INDEX('Master Values'!$D$52:$D$54,MATCH(Import!L4,'Master Values'!$C$53:$C$55,0)),"")</f>
        <v>0</v>
      </c>
      <c r="N4" s="40"/>
    </row>
    <row r="5" spans="1:14" x14ac:dyDescent="0.3">
      <c r="A5" s="36" t="s">
        <v>32</v>
      </c>
      <c r="B5" s="38" t="s">
        <v>166</v>
      </c>
      <c r="C5" s="20" t="s">
        <v>25</v>
      </c>
      <c r="D5" s="21">
        <v>20</v>
      </c>
      <c r="E5" s="36" t="s">
        <v>100</v>
      </c>
      <c r="F5" s="20" t="s">
        <v>29</v>
      </c>
      <c r="G5" s="20"/>
      <c r="H5" s="23"/>
      <c r="I5" s="20"/>
      <c r="J5" s="20" t="s">
        <v>106</v>
      </c>
      <c r="K5" s="39">
        <v>1155</v>
      </c>
      <c r="L5" s="22" t="s">
        <v>113</v>
      </c>
      <c r="M5" s="37">
        <f>IFERROR(INDEX('Master Values'!$D$52:$D$54,MATCH(Import!L5,'Master Values'!$C$53:$C$55,0)),"")</f>
        <v>0</v>
      </c>
      <c r="N5" s="40"/>
    </row>
    <row r="6" spans="1:14" x14ac:dyDescent="0.3">
      <c r="A6" s="36" t="s">
        <v>32</v>
      </c>
      <c r="B6" s="38" t="s">
        <v>176</v>
      </c>
      <c r="C6" s="20" t="s">
        <v>25</v>
      </c>
      <c r="D6" s="21">
        <v>20</v>
      </c>
      <c r="E6" s="36" t="s">
        <v>100</v>
      </c>
      <c r="F6" s="20" t="s">
        <v>29</v>
      </c>
      <c r="G6" s="20"/>
      <c r="H6" s="23"/>
      <c r="I6" s="20"/>
      <c r="J6" s="20" t="s">
        <v>106</v>
      </c>
      <c r="K6" s="39">
        <v>1155</v>
      </c>
      <c r="L6" s="22" t="s">
        <v>113</v>
      </c>
      <c r="M6" s="37">
        <f>IFERROR(INDEX('Master Values'!$D$52:$D$54,MATCH(Import!L6,'Master Values'!$C$53:$C$55,0)),"")</f>
        <v>0</v>
      </c>
      <c r="N6" s="40"/>
    </row>
    <row r="7" spans="1:14" x14ac:dyDescent="0.3">
      <c r="A7" s="36" t="s">
        <v>32</v>
      </c>
      <c r="B7" s="38" t="s">
        <v>177</v>
      </c>
      <c r="C7" s="20" t="s">
        <v>25</v>
      </c>
      <c r="D7" s="21">
        <v>20</v>
      </c>
      <c r="E7" s="36" t="s">
        <v>100</v>
      </c>
      <c r="F7" s="20" t="s">
        <v>29</v>
      </c>
      <c r="G7" s="20"/>
      <c r="H7" s="23"/>
      <c r="I7" s="20"/>
      <c r="J7" s="20" t="s">
        <v>106</v>
      </c>
      <c r="K7" s="39">
        <v>1155</v>
      </c>
      <c r="L7" s="22" t="s">
        <v>113</v>
      </c>
      <c r="M7" s="37">
        <f>IFERROR(INDEX('Master Values'!$D$52:$D$54,MATCH(Import!L7,'Master Values'!$C$53:$C$55,0)),"")</f>
        <v>0</v>
      </c>
      <c r="N7" s="40"/>
    </row>
    <row r="8" spans="1:14" x14ac:dyDescent="0.3">
      <c r="A8" s="36" t="s">
        <v>32</v>
      </c>
      <c r="B8" s="38" t="s">
        <v>178</v>
      </c>
      <c r="C8" s="20" t="s">
        <v>25</v>
      </c>
      <c r="D8" s="21">
        <v>40</v>
      </c>
      <c r="E8" s="36" t="s">
        <v>100</v>
      </c>
      <c r="F8" s="20" t="s">
        <v>29</v>
      </c>
      <c r="G8" s="20"/>
      <c r="H8" s="23"/>
      <c r="I8" s="20"/>
      <c r="J8" s="20" t="s">
        <v>106</v>
      </c>
      <c r="K8" s="39">
        <v>1800</v>
      </c>
      <c r="L8" s="22" t="s">
        <v>113</v>
      </c>
      <c r="M8" s="37">
        <f>IFERROR(INDEX('Master Values'!$D$52:$D$54,MATCH(Import!L8,'Master Values'!$C$53:$C$55,0)),"")</f>
        <v>0</v>
      </c>
      <c r="N8" s="40"/>
    </row>
    <row r="9" spans="1:14" x14ac:dyDescent="0.3">
      <c r="A9" s="36" t="s">
        <v>32</v>
      </c>
      <c r="B9" s="38" t="s">
        <v>179</v>
      </c>
      <c r="C9" s="20" t="s">
        <v>25</v>
      </c>
      <c r="D9" s="21">
        <v>40</v>
      </c>
      <c r="E9" s="36" t="s">
        <v>100</v>
      </c>
      <c r="F9" s="20" t="s">
        <v>29</v>
      </c>
      <c r="G9" s="20"/>
      <c r="H9" s="23"/>
      <c r="I9" s="20"/>
      <c r="J9" s="20" t="s">
        <v>106</v>
      </c>
      <c r="K9" s="39">
        <v>1800</v>
      </c>
      <c r="L9" s="22" t="s">
        <v>113</v>
      </c>
      <c r="M9" s="37">
        <f>IFERROR(INDEX('Master Values'!$D$52:$D$54,MATCH(Import!L9,'Master Values'!$C$53:$C$55,0)),"")</f>
        <v>0</v>
      </c>
      <c r="N9" s="40"/>
    </row>
    <row r="10" spans="1:14" x14ac:dyDescent="0.3">
      <c r="A10" s="36" t="s">
        <v>32</v>
      </c>
      <c r="B10" s="38" t="s">
        <v>167</v>
      </c>
      <c r="C10" s="20" t="s">
        <v>25</v>
      </c>
      <c r="D10" s="21">
        <v>40</v>
      </c>
      <c r="E10" s="36" t="s">
        <v>100</v>
      </c>
      <c r="F10" s="20" t="s">
        <v>29</v>
      </c>
      <c r="G10" s="20"/>
      <c r="H10" s="23"/>
      <c r="I10" s="20"/>
      <c r="J10" s="20" t="s">
        <v>106</v>
      </c>
      <c r="K10" s="39">
        <v>1800</v>
      </c>
      <c r="L10" s="22" t="s">
        <v>113</v>
      </c>
      <c r="M10" s="37">
        <f>IFERROR(INDEX('Master Values'!$D$52:$D$54,MATCH(Import!L10,'Master Values'!$C$53:$C$55,0)),"")</f>
        <v>0</v>
      </c>
      <c r="N10" s="40"/>
    </row>
    <row r="11" spans="1:14" x14ac:dyDescent="0.3">
      <c r="A11" s="36" t="s">
        <v>32</v>
      </c>
      <c r="B11" s="38" t="s">
        <v>169</v>
      </c>
      <c r="C11" s="20" t="s">
        <v>25</v>
      </c>
      <c r="D11" s="21">
        <v>20</v>
      </c>
      <c r="E11" s="36" t="s">
        <v>104</v>
      </c>
      <c r="F11" s="20" t="s">
        <v>29</v>
      </c>
      <c r="G11" s="20"/>
      <c r="H11" s="23"/>
      <c r="I11" s="20"/>
      <c r="J11" s="20" t="s">
        <v>106</v>
      </c>
      <c r="K11" s="39">
        <v>770</v>
      </c>
      <c r="L11" s="22" t="s">
        <v>113</v>
      </c>
      <c r="M11" s="37">
        <f>IFERROR(INDEX('Master Values'!$D$52:$D$54,MATCH(Import!L11,'Master Values'!$C$53:$C$55,0)),"")</f>
        <v>0</v>
      </c>
      <c r="N11" s="40"/>
    </row>
    <row r="12" spans="1:14" x14ac:dyDescent="0.3">
      <c r="A12" s="36" t="s">
        <v>32</v>
      </c>
      <c r="B12" s="38" t="s">
        <v>170</v>
      </c>
      <c r="C12" s="20" t="s">
        <v>25</v>
      </c>
      <c r="D12" s="21">
        <v>20</v>
      </c>
      <c r="E12" s="36" t="s">
        <v>104</v>
      </c>
      <c r="F12" s="20" t="s">
        <v>29</v>
      </c>
      <c r="G12" s="20"/>
      <c r="H12" s="23"/>
      <c r="I12" s="20"/>
      <c r="J12" s="20" t="s">
        <v>106</v>
      </c>
      <c r="K12" s="39">
        <v>770</v>
      </c>
      <c r="L12" s="22" t="s">
        <v>113</v>
      </c>
      <c r="M12" s="37">
        <f>IFERROR(INDEX('Master Values'!$D$52:$D$54,MATCH(Import!L12,'Master Values'!$C$53:$C$55,0)),"")</f>
        <v>0</v>
      </c>
      <c r="N12" s="40"/>
    </row>
    <row r="13" spans="1:14" x14ac:dyDescent="0.3">
      <c r="A13" s="36" t="s">
        <v>32</v>
      </c>
      <c r="B13" s="38" t="s">
        <v>171</v>
      </c>
      <c r="C13" s="20" t="s">
        <v>25</v>
      </c>
      <c r="D13" s="21">
        <v>20</v>
      </c>
      <c r="E13" s="36" t="s">
        <v>104</v>
      </c>
      <c r="F13" s="20" t="s">
        <v>29</v>
      </c>
      <c r="G13" s="20"/>
      <c r="H13" s="23"/>
      <c r="I13" s="20"/>
      <c r="J13" s="20" t="s">
        <v>106</v>
      </c>
      <c r="K13" s="39">
        <v>770</v>
      </c>
      <c r="L13" s="22" t="s">
        <v>113</v>
      </c>
      <c r="M13" s="37">
        <f>IFERROR(INDEX('Master Values'!$D$52:$D$54,MATCH(Import!L13,'Master Values'!$C$53:$C$55,0)),"")</f>
        <v>0</v>
      </c>
      <c r="N13" s="40"/>
    </row>
    <row r="14" spans="1:14" x14ac:dyDescent="0.3">
      <c r="A14" s="36" t="s">
        <v>32</v>
      </c>
      <c r="B14" s="38" t="s">
        <v>174</v>
      </c>
      <c r="C14" s="20" t="s">
        <v>25</v>
      </c>
      <c r="D14" s="21">
        <v>20</v>
      </c>
      <c r="E14" s="36" t="s">
        <v>98</v>
      </c>
      <c r="F14" s="20" t="s">
        <v>29</v>
      </c>
      <c r="G14" s="20"/>
      <c r="H14" s="23"/>
      <c r="I14" s="20"/>
      <c r="J14" s="20" t="s">
        <v>106</v>
      </c>
      <c r="K14" s="39">
        <v>770</v>
      </c>
      <c r="L14" s="22" t="s">
        <v>113</v>
      </c>
      <c r="M14" s="37">
        <f>IFERROR(INDEX('Master Values'!$D$52:$D$54,MATCH(Import!L14,'Master Values'!$C$53:$C$55,0)),"")</f>
        <v>0</v>
      </c>
      <c r="N14" s="40"/>
    </row>
    <row r="15" spans="1:14" x14ac:dyDescent="0.3">
      <c r="A15" s="36" t="s">
        <v>32</v>
      </c>
      <c r="B15" s="38" t="s">
        <v>175</v>
      </c>
      <c r="C15" s="20" t="s">
        <v>25</v>
      </c>
      <c r="D15" s="21">
        <v>40</v>
      </c>
      <c r="E15" s="36" t="s">
        <v>98</v>
      </c>
      <c r="F15" s="20" t="s">
        <v>29</v>
      </c>
      <c r="G15" s="20"/>
      <c r="H15" s="23"/>
      <c r="I15" s="20"/>
      <c r="J15" s="20" t="s">
        <v>106</v>
      </c>
      <c r="K15" s="39">
        <v>1200</v>
      </c>
      <c r="L15" s="22" t="s">
        <v>113</v>
      </c>
      <c r="M15" s="37">
        <f>IFERROR(INDEX('Master Values'!$D$52:$D$54,MATCH(Import!L15,'Master Values'!$C$53:$C$55,0)),"")</f>
        <v>0</v>
      </c>
      <c r="N15" s="40"/>
    </row>
    <row r="16" spans="1:14" x14ac:dyDescent="0.3">
      <c r="A16" s="36" t="s">
        <v>32</v>
      </c>
      <c r="B16" s="38" t="s">
        <v>172</v>
      </c>
      <c r="C16" s="20" t="s">
        <v>25</v>
      </c>
      <c r="D16" s="21">
        <v>40</v>
      </c>
      <c r="E16" s="36" t="s">
        <v>104</v>
      </c>
      <c r="F16" s="20" t="s">
        <v>29</v>
      </c>
      <c r="G16" s="20"/>
      <c r="H16" s="23"/>
      <c r="I16" s="20"/>
      <c r="J16" s="20" t="s">
        <v>106</v>
      </c>
      <c r="K16" s="39">
        <v>1200</v>
      </c>
      <c r="L16" s="22" t="s">
        <v>113</v>
      </c>
      <c r="M16" s="37">
        <f>IFERROR(INDEX('Master Values'!$D$52:$D$54,MATCH(Import!L16,'Master Values'!$C$53:$C$55,0)),"")</f>
        <v>0</v>
      </c>
      <c r="N16" s="40"/>
    </row>
    <row r="17" spans="1:14" x14ac:dyDescent="0.3">
      <c r="A17" s="36" t="s">
        <v>32</v>
      </c>
      <c r="B17" s="38" t="s">
        <v>173</v>
      </c>
      <c r="C17" s="20" t="s">
        <v>25</v>
      </c>
      <c r="D17" s="21">
        <v>40</v>
      </c>
      <c r="E17" s="36" t="s">
        <v>104</v>
      </c>
      <c r="F17" s="20" t="s">
        <v>29</v>
      </c>
      <c r="G17" s="20"/>
      <c r="H17" s="23"/>
      <c r="I17" s="20"/>
      <c r="J17" s="20" t="s">
        <v>106</v>
      </c>
      <c r="K17" s="39">
        <v>1200</v>
      </c>
      <c r="L17" s="22" t="s">
        <v>113</v>
      </c>
      <c r="M17" s="37">
        <f>IFERROR(INDEX('Master Values'!$D$52:$D$54,MATCH(Import!L17,'Master Values'!$C$53:$C$55,0)),"")</f>
        <v>0</v>
      </c>
      <c r="N17" s="40"/>
    </row>
    <row r="18" spans="1:14" x14ac:dyDescent="0.3">
      <c r="A18" s="36" t="s">
        <v>32</v>
      </c>
      <c r="B18" s="38" t="s">
        <v>182</v>
      </c>
      <c r="C18" s="20" t="s">
        <v>25</v>
      </c>
      <c r="D18" s="21">
        <v>40</v>
      </c>
      <c r="E18" s="36" t="s">
        <v>104</v>
      </c>
      <c r="F18" s="20" t="s">
        <v>29</v>
      </c>
      <c r="G18" s="20"/>
      <c r="H18" s="23"/>
      <c r="I18" s="20"/>
      <c r="J18" s="20" t="s">
        <v>106</v>
      </c>
      <c r="K18" s="39">
        <v>1200</v>
      </c>
      <c r="L18" s="22" t="s">
        <v>113</v>
      </c>
      <c r="M18" s="37">
        <f>IFERROR(INDEX('Master Values'!$D$52:$D$54,MATCH(Import!L18,'Master Values'!$C$53:$C$55,0)),"")</f>
        <v>0</v>
      </c>
      <c r="N18" s="40"/>
    </row>
    <row r="19" spans="1:14" x14ac:dyDescent="0.3">
      <c r="A19" s="36" t="s">
        <v>32</v>
      </c>
      <c r="B19" s="38" t="s">
        <v>183</v>
      </c>
      <c r="C19" s="20" t="s">
        <v>25</v>
      </c>
      <c r="D19" s="21">
        <v>20</v>
      </c>
      <c r="E19" s="36" t="s">
        <v>104</v>
      </c>
      <c r="F19" s="20" t="s">
        <v>29</v>
      </c>
      <c r="G19" s="20"/>
      <c r="H19" s="23"/>
      <c r="I19" s="20"/>
      <c r="J19" s="20" t="s">
        <v>106</v>
      </c>
      <c r="K19" s="39">
        <v>80</v>
      </c>
      <c r="L19" s="22" t="s">
        <v>113</v>
      </c>
      <c r="M19" s="37">
        <f>IFERROR(INDEX('Master Values'!$D$52:$D$54,MATCH(Import!L19,'Master Values'!$C$53:$C$55,0)),"")</f>
        <v>0</v>
      </c>
      <c r="N19" s="40"/>
    </row>
    <row r="20" spans="1:14" x14ac:dyDescent="0.3">
      <c r="A20" s="36" t="s">
        <v>32</v>
      </c>
      <c r="B20" s="38" t="s">
        <v>184</v>
      </c>
      <c r="C20" s="20" t="s">
        <v>25</v>
      </c>
      <c r="D20" s="21">
        <v>40</v>
      </c>
      <c r="E20" s="36" t="s">
        <v>104</v>
      </c>
      <c r="F20" s="20" t="s">
        <v>29</v>
      </c>
      <c r="G20" s="20"/>
      <c r="H20" s="23"/>
      <c r="I20" s="20"/>
      <c r="J20" s="20" t="s">
        <v>106</v>
      </c>
      <c r="K20" s="39">
        <v>115</v>
      </c>
      <c r="L20" s="22" t="s">
        <v>113</v>
      </c>
      <c r="M20" s="37">
        <f>IFERROR(INDEX('Master Values'!$D$52:$D$54,MATCH(Import!L20,'Master Values'!$C$53:$C$55,0)),"")</f>
        <v>0</v>
      </c>
      <c r="N20" s="40"/>
    </row>
    <row r="21" spans="1:14" x14ac:dyDescent="0.3">
      <c r="A21" s="36" t="s">
        <v>32</v>
      </c>
      <c r="B21" s="38" t="s">
        <v>144</v>
      </c>
      <c r="C21" s="20" t="s">
        <v>25</v>
      </c>
      <c r="D21" s="21" t="s">
        <v>89</v>
      </c>
      <c r="E21" s="36" t="s">
        <v>104</v>
      </c>
      <c r="F21" s="20" t="s">
        <v>29</v>
      </c>
      <c r="G21" s="20"/>
      <c r="H21" s="23"/>
      <c r="I21" s="20"/>
      <c r="J21" s="20" t="s">
        <v>106</v>
      </c>
      <c r="K21" s="39">
        <v>45</v>
      </c>
      <c r="L21" s="22" t="s">
        <v>113</v>
      </c>
      <c r="M21" s="37">
        <f>IFERROR(INDEX('Master Values'!$D$52:$D$54,MATCH(Import!L21,'Master Values'!$C$53:$C$55,0)),"")</f>
        <v>0</v>
      </c>
      <c r="N21" s="40"/>
    </row>
    <row r="22" spans="1:14" x14ac:dyDescent="0.3">
      <c r="A22" s="36" t="s">
        <v>32</v>
      </c>
      <c r="B22" s="41" t="s">
        <v>145</v>
      </c>
      <c r="C22" s="20" t="s">
        <v>25</v>
      </c>
      <c r="D22" s="21">
        <v>20</v>
      </c>
      <c r="E22" s="36" t="s">
        <v>104</v>
      </c>
      <c r="F22" s="20" t="s">
        <v>29</v>
      </c>
      <c r="G22" s="20"/>
      <c r="H22" s="23"/>
      <c r="I22" s="20"/>
      <c r="J22" s="20" t="s">
        <v>106</v>
      </c>
      <c r="K22" s="39">
        <v>37</v>
      </c>
      <c r="L22" s="22" t="s">
        <v>113</v>
      </c>
      <c r="M22" s="37">
        <f>IFERROR(INDEX('Master Values'!$D$52:$D$54,MATCH(Import!L22,'Master Values'!$C$53:$C$55,0)),"")</f>
        <v>0</v>
      </c>
      <c r="N22" s="40"/>
    </row>
    <row r="23" spans="1:14" x14ac:dyDescent="0.3">
      <c r="A23" s="36" t="s">
        <v>32</v>
      </c>
      <c r="B23" s="41" t="s">
        <v>145</v>
      </c>
      <c r="C23" s="20" t="s">
        <v>25</v>
      </c>
      <c r="D23" s="21">
        <v>40</v>
      </c>
      <c r="E23" s="36" t="s">
        <v>104</v>
      </c>
      <c r="F23" s="20" t="s">
        <v>29</v>
      </c>
      <c r="G23" s="20"/>
      <c r="H23" s="23"/>
      <c r="I23" s="20"/>
      <c r="J23" s="20" t="s">
        <v>106</v>
      </c>
      <c r="K23" s="39">
        <v>74</v>
      </c>
      <c r="L23" s="22" t="s">
        <v>113</v>
      </c>
      <c r="M23" s="37">
        <f>IFERROR(INDEX('Master Values'!$D$52:$D$54,MATCH(Import!L23,'Master Values'!$C$53:$C$55,0)),"")</f>
        <v>0</v>
      </c>
      <c r="N23" s="40"/>
    </row>
    <row r="24" spans="1:14" x14ac:dyDescent="0.3">
      <c r="A24" s="36" t="s">
        <v>32</v>
      </c>
      <c r="B24" s="41" t="s">
        <v>196</v>
      </c>
      <c r="C24" s="20" t="s">
        <v>25</v>
      </c>
      <c r="D24" s="21" t="s">
        <v>89</v>
      </c>
      <c r="E24" s="36" t="s">
        <v>104</v>
      </c>
      <c r="F24" s="20" t="s">
        <v>29</v>
      </c>
      <c r="G24" s="20"/>
      <c r="H24" s="23"/>
      <c r="I24" s="20"/>
      <c r="J24" s="20" t="s">
        <v>106</v>
      </c>
      <c r="K24" s="39">
        <v>44</v>
      </c>
      <c r="L24" s="22" t="s">
        <v>113</v>
      </c>
      <c r="M24" s="37">
        <f>IFERROR(INDEX('Master Values'!$D$52:$D$54,MATCH(Import!L24,'Master Values'!$C$53:$C$55,0)),"")</f>
        <v>0</v>
      </c>
      <c r="N24" s="40"/>
    </row>
    <row r="25" spans="1:14" x14ac:dyDescent="0.3">
      <c r="A25" s="36" t="s">
        <v>32</v>
      </c>
      <c r="B25" s="41" t="s">
        <v>146</v>
      </c>
      <c r="C25" s="20" t="s">
        <v>25</v>
      </c>
      <c r="D25" s="21" t="s">
        <v>89</v>
      </c>
      <c r="E25" s="36" t="s">
        <v>104</v>
      </c>
      <c r="F25" s="20" t="s">
        <v>29</v>
      </c>
      <c r="G25" s="20"/>
      <c r="H25" s="23"/>
      <c r="I25" s="20"/>
      <c r="J25" s="20" t="s">
        <v>106</v>
      </c>
      <c r="K25" s="39">
        <v>20</v>
      </c>
      <c r="L25" s="22" t="s">
        <v>113</v>
      </c>
      <c r="M25" s="37">
        <f>IFERROR(INDEX('Master Values'!$D$52:$D$54,MATCH(Import!L25,'Master Values'!$C$53:$C$55,0)),"")</f>
        <v>0</v>
      </c>
      <c r="N25" s="40"/>
    </row>
    <row r="26" spans="1:14" x14ac:dyDescent="0.3">
      <c r="A26" s="36" t="s">
        <v>32</v>
      </c>
      <c r="B26" s="41" t="s">
        <v>198</v>
      </c>
      <c r="C26" s="20" t="s">
        <v>25</v>
      </c>
      <c r="D26" s="21" t="s">
        <v>89</v>
      </c>
      <c r="E26" s="36" t="s">
        <v>104</v>
      </c>
      <c r="F26" s="20" t="s">
        <v>29</v>
      </c>
      <c r="G26" s="20"/>
      <c r="H26" s="23"/>
      <c r="I26" s="20"/>
      <c r="J26" s="20" t="s">
        <v>106</v>
      </c>
      <c r="K26" s="39">
        <v>625</v>
      </c>
      <c r="L26" s="22" t="s">
        <v>113</v>
      </c>
      <c r="M26" s="37">
        <f>IFERROR(INDEX('Master Values'!$D$52:$D$54,MATCH(Import!L26,'Master Values'!$C$53:$C$55,0)),"")</f>
        <v>0</v>
      </c>
      <c r="N26" s="40"/>
    </row>
    <row r="27" spans="1:14" x14ac:dyDescent="0.3">
      <c r="A27" s="36" t="s">
        <v>32</v>
      </c>
      <c r="B27" s="41" t="s">
        <v>147</v>
      </c>
      <c r="C27" s="20" t="s">
        <v>25</v>
      </c>
      <c r="D27" s="21" t="s">
        <v>89</v>
      </c>
      <c r="E27" s="36" t="s">
        <v>104</v>
      </c>
      <c r="F27" s="20" t="s">
        <v>29</v>
      </c>
      <c r="G27" s="20"/>
      <c r="H27" s="23"/>
      <c r="I27" s="20"/>
      <c r="J27" s="20" t="s">
        <v>106</v>
      </c>
      <c r="K27" s="39">
        <v>80</v>
      </c>
      <c r="L27" s="22" t="s">
        <v>113</v>
      </c>
      <c r="M27" s="37">
        <f>IFERROR(INDEX('Master Values'!$D$52:$D$54,MATCH(Import!L27,'Master Values'!$C$53:$C$55,0)),"")</f>
        <v>0</v>
      </c>
      <c r="N27" s="40"/>
    </row>
    <row r="28" spans="1:14" x14ac:dyDescent="0.3">
      <c r="A28" s="36" t="s">
        <v>32</v>
      </c>
      <c r="B28" s="41" t="s">
        <v>199</v>
      </c>
      <c r="C28" s="20" t="s">
        <v>27</v>
      </c>
      <c r="D28" s="21">
        <v>20</v>
      </c>
      <c r="E28" s="36" t="s">
        <v>96</v>
      </c>
      <c r="F28" s="20" t="s">
        <v>30</v>
      </c>
      <c r="G28" s="20" t="s">
        <v>122</v>
      </c>
      <c r="H28" s="23">
        <v>1</v>
      </c>
      <c r="I28" s="20">
        <v>4</v>
      </c>
      <c r="J28" s="20" t="s">
        <v>106</v>
      </c>
      <c r="K28" s="39">
        <v>100</v>
      </c>
      <c r="L28" s="22" t="s">
        <v>115</v>
      </c>
      <c r="M28" s="37">
        <f>IFERROR(INDEX('Master Values'!$D$52:$D$54,MATCH(Import!L28,'Master Values'!$C$53:$C$55,0)),"")</f>
        <v>0.05</v>
      </c>
      <c r="N28" s="40"/>
    </row>
    <row r="29" spans="1:14" x14ac:dyDescent="0.3">
      <c r="A29" s="36" t="s">
        <v>32</v>
      </c>
      <c r="B29" s="41" t="s">
        <v>200</v>
      </c>
      <c r="C29" s="20" t="s">
        <v>27</v>
      </c>
      <c r="D29" s="21">
        <v>20</v>
      </c>
      <c r="E29" s="36" t="s">
        <v>96</v>
      </c>
      <c r="F29" s="20" t="s">
        <v>30</v>
      </c>
      <c r="G29" s="20" t="s">
        <v>122</v>
      </c>
      <c r="H29" s="23">
        <v>5</v>
      </c>
      <c r="I29" s="20">
        <v>9</v>
      </c>
      <c r="J29" s="20" t="s">
        <v>106</v>
      </c>
      <c r="K29" s="39">
        <v>175</v>
      </c>
      <c r="L29" s="22" t="s">
        <v>115</v>
      </c>
      <c r="M29" s="37">
        <f>IFERROR(INDEX('Master Values'!$D$52:$D$54,MATCH(Import!L29,'Master Values'!$C$53:$C$55,0)),"")</f>
        <v>0.05</v>
      </c>
      <c r="N29" s="40"/>
    </row>
    <row r="30" spans="1:14" x14ac:dyDescent="0.3">
      <c r="A30" s="36" t="s">
        <v>32</v>
      </c>
      <c r="B30" s="41" t="s">
        <v>201</v>
      </c>
      <c r="C30" s="20" t="s">
        <v>27</v>
      </c>
      <c r="D30" s="21">
        <v>20</v>
      </c>
      <c r="E30" s="36" t="s">
        <v>96</v>
      </c>
      <c r="F30" s="20" t="s">
        <v>30</v>
      </c>
      <c r="G30" s="20" t="s">
        <v>122</v>
      </c>
      <c r="H30" s="23">
        <v>10</v>
      </c>
      <c r="I30" s="20">
        <v>999999</v>
      </c>
      <c r="J30" s="20" t="s">
        <v>106</v>
      </c>
      <c r="K30" s="39">
        <v>350</v>
      </c>
      <c r="L30" s="22" t="s">
        <v>115</v>
      </c>
      <c r="M30" s="37">
        <f>IFERROR(INDEX('Master Values'!$D$52:$D$54,MATCH(Import!L30,'Master Values'!$C$53:$C$55,0)),"")</f>
        <v>0.05</v>
      </c>
      <c r="N30" s="40"/>
    </row>
    <row r="31" spans="1:14" x14ac:dyDescent="0.3">
      <c r="A31" s="36" t="s">
        <v>32</v>
      </c>
      <c r="B31" s="41" t="s">
        <v>202</v>
      </c>
      <c r="C31" s="20" t="s">
        <v>27</v>
      </c>
      <c r="D31" s="21">
        <v>40</v>
      </c>
      <c r="E31" s="36" t="s">
        <v>96</v>
      </c>
      <c r="F31" s="20" t="s">
        <v>30</v>
      </c>
      <c r="G31" s="20" t="s">
        <v>122</v>
      </c>
      <c r="H31" s="23">
        <v>1</v>
      </c>
      <c r="I31" s="20">
        <v>4</v>
      </c>
      <c r="J31" s="20" t="s">
        <v>106</v>
      </c>
      <c r="K31" s="39">
        <v>200</v>
      </c>
      <c r="L31" s="22" t="s">
        <v>115</v>
      </c>
      <c r="M31" s="37">
        <f>IFERROR(INDEX('Master Values'!$D$52:$D$54,MATCH(Import!L31,'Master Values'!$C$53:$C$55,0)),"")</f>
        <v>0.05</v>
      </c>
      <c r="N31" s="40"/>
    </row>
    <row r="32" spans="1:14" x14ac:dyDescent="0.3">
      <c r="A32" s="36" t="s">
        <v>32</v>
      </c>
      <c r="B32" s="41" t="s">
        <v>203</v>
      </c>
      <c r="C32" s="20" t="s">
        <v>27</v>
      </c>
      <c r="D32" s="21">
        <v>40</v>
      </c>
      <c r="E32" s="36" t="s">
        <v>96</v>
      </c>
      <c r="F32" s="20" t="s">
        <v>30</v>
      </c>
      <c r="G32" s="20" t="s">
        <v>122</v>
      </c>
      <c r="H32" s="23">
        <v>5</v>
      </c>
      <c r="I32" s="20">
        <v>9</v>
      </c>
      <c r="J32" s="20" t="s">
        <v>106</v>
      </c>
      <c r="K32" s="39">
        <v>350</v>
      </c>
      <c r="L32" s="22" t="s">
        <v>115</v>
      </c>
      <c r="M32" s="37">
        <f>IFERROR(INDEX('Master Values'!$D$52:$D$54,MATCH(Import!L32,'Master Values'!$C$53:$C$55,0)),"")</f>
        <v>0.05</v>
      </c>
      <c r="N32" s="40"/>
    </row>
    <row r="33" spans="1:14" x14ac:dyDescent="0.3">
      <c r="A33" s="36" t="s">
        <v>32</v>
      </c>
      <c r="B33" s="41" t="s">
        <v>204</v>
      </c>
      <c r="C33" s="20" t="s">
        <v>27</v>
      </c>
      <c r="D33" s="21">
        <v>40</v>
      </c>
      <c r="E33" s="36" t="s">
        <v>96</v>
      </c>
      <c r="F33" s="20" t="s">
        <v>30</v>
      </c>
      <c r="G33" s="20" t="s">
        <v>122</v>
      </c>
      <c r="H33" s="23">
        <v>10</v>
      </c>
      <c r="I33" s="20">
        <v>999999</v>
      </c>
      <c r="J33" s="20" t="s">
        <v>106</v>
      </c>
      <c r="K33" s="39">
        <v>500</v>
      </c>
      <c r="L33" s="22" t="s">
        <v>115</v>
      </c>
      <c r="M33" s="37">
        <f>IFERROR(INDEX('Master Values'!$D$52:$D$54,MATCH(Import!L33,'Master Values'!$C$53:$C$55,0)),"")</f>
        <v>0.05</v>
      </c>
      <c r="N33" s="40"/>
    </row>
    <row r="34" spans="1:14" x14ac:dyDescent="0.3">
      <c r="A34" s="36" t="s">
        <v>32</v>
      </c>
      <c r="B34" s="41" t="s">
        <v>205</v>
      </c>
      <c r="C34" s="20" t="s">
        <v>27</v>
      </c>
      <c r="D34" s="21">
        <v>20</v>
      </c>
      <c r="E34" s="36" t="s">
        <v>104</v>
      </c>
      <c r="F34" s="20" t="s">
        <v>30</v>
      </c>
      <c r="G34" s="20" t="s">
        <v>122</v>
      </c>
      <c r="H34" s="23">
        <v>1</v>
      </c>
      <c r="I34" s="20">
        <v>4</v>
      </c>
      <c r="J34" s="20" t="s">
        <v>106</v>
      </c>
      <c r="K34" s="39">
        <v>200</v>
      </c>
      <c r="L34" s="22" t="s">
        <v>115</v>
      </c>
      <c r="M34" s="37">
        <f>IFERROR(INDEX('Master Values'!$D$52:$D$54,MATCH(Import!L34,'Master Values'!$C$53:$C$55,0)),"")</f>
        <v>0.05</v>
      </c>
      <c r="N34" s="40" t="s">
        <v>148</v>
      </c>
    </row>
    <row r="35" spans="1:14" x14ac:dyDescent="0.3">
      <c r="A35" s="36" t="s">
        <v>32</v>
      </c>
      <c r="B35" s="41" t="s">
        <v>206</v>
      </c>
      <c r="C35" s="20" t="s">
        <v>27</v>
      </c>
      <c r="D35" s="21">
        <v>20</v>
      </c>
      <c r="E35" s="36" t="s">
        <v>104</v>
      </c>
      <c r="F35" s="20" t="s">
        <v>30</v>
      </c>
      <c r="G35" s="20" t="s">
        <v>122</v>
      </c>
      <c r="H35" s="23">
        <v>5</v>
      </c>
      <c r="I35" s="20">
        <v>11</v>
      </c>
      <c r="J35" s="20" t="s">
        <v>106</v>
      </c>
      <c r="K35" s="39">
        <v>350</v>
      </c>
      <c r="L35" s="22" t="s">
        <v>115</v>
      </c>
      <c r="M35" s="37">
        <f>IFERROR(INDEX('Master Values'!$D$52:$D$54,MATCH(Import!L35,'Master Values'!$C$53:$C$55,0)),"")</f>
        <v>0.05</v>
      </c>
      <c r="N35" s="40" t="s">
        <v>148</v>
      </c>
    </row>
    <row r="36" spans="1:14" x14ac:dyDescent="0.3">
      <c r="A36" s="36" t="s">
        <v>32</v>
      </c>
      <c r="B36" s="41" t="s">
        <v>207</v>
      </c>
      <c r="C36" s="20" t="s">
        <v>27</v>
      </c>
      <c r="D36" s="21">
        <v>20</v>
      </c>
      <c r="E36" s="36" t="s">
        <v>104</v>
      </c>
      <c r="F36" s="20" t="s">
        <v>30</v>
      </c>
      <c r="G36" s="20" t="s">
        <v>122</v>
      </c>
      <c r="H36" s="23">
        <v>12</v>
      </c>
      <c r="I36" s="20">
        <v>999999</v>
      </c>
      <c r="J36" s="20" t="s">
        <v>106</v>
      </c>
      <c r="K36" s="39">
        <v>700</v>
      </c>
      <c r="L36" s="22" t="s">
        <v>115</v>
      </c>
      <c r="M36" s="37">
        <f>IFERROR(INDEX('Master Values'!$D$52:$D$54,MATCH(Import!L36,'Master Values'!$C$53:$C$55,0)),"")</f>
        <v>0.05</v>
      </c>
      <c r="N36" s="40" t="s">
        <v>148</v>
      </c>
    </row>
    <row r="37" spans="1:14" x14ac:dyDescent="0.3">
      <c r="A37" s="36" t="s">
        <v>32</v>
      </c>
      <c r="B37" s="41" t="s">
        <v>208</v>
      </c>
      <c r="C37" s="20" t="s">
        <v>27</v>
      </c>
      <c r="D37" s="21">
        <v>40</v>
      </c>
      <c r="E37" s="36" t="s">
        <v>104</v>
      </c>
      <c r="F37" s="20" t="s">
        <v>30</v>
      </c>
      <c r="G37" s="20" t="s">
        <v>122</v>
      </c>
      <c r="H37" s="23">
        <v>1</v>
      </c>
      <c r="I37" s="20">
        <v>4</v>
      </c>
      <c r="J37" s="20" t="s">
        <v>106</v>
      </c>
      <c r="K37" s="39">
        <v>400</v>
      </c>
      <c r="L37" s="22" t="s">
        <v>115</v>
      </c>
      <c r="M37" s="37">
        <f>IFERROR(INDEX('Master Values'!$D$52:$D$54,MATCH(Import!L37,'Master Values'!$C$53:$C$55,0)),"")</f>
        <v>0.05</v>
      </c>
      <c r="N37" s="40" t="s">
        <v>148</v>
      </c>
    </row>
    <row r="38" spans="1:14" x14ac:dyDescent="0.3">
      <c r="A38" s="36" t="s">
        <v>32</v>
      </c>
      <c r="B38" s="41" t="s">
        <v>209</v>
      </c>
      <c r="C38" s="20" t="s">
        <v>27</v>
      </c>
      <c r="D38" s="21">
        <v>40</v>
      </c>
      <c r="E38" s="36" t="s">
        <v>104</v>
      </c>
      <c r="F38" s="20" t="s">
        <v>30</v>
      </c>
      <c r="G38" s="20" t="s">
        <v>122</v>
      </c>
      <c r="H38" s="23">
        <v>5</v>
      </c>
      <c r="I38" s="20">
        <v>11</v>
      </c>
      <c r="J38" s="20" t="s">
        <v>106</v>
      </c>
      <c r="K38" s="39">
        <v>700</v>
      </c>
      <c r="L38" s="22" t="s">
        <v>115</v>
      </c>
      <c r="M38" s="37">
        <f>IFERROR(INDEX('Master Values'!$D$52:$D$54,MATCH(Import!L38,'Master Values'!$C$53:$C$55,0)),"")</f>
        <v>0.05</v>
      </c>
      <c r="N38" s="40" t="s">
        <v>148</v>
      </c>
    </row>
    <row r="39" spans="1:14" x14ac:dyDescent="0.3">
      <c r="A39" s="36" t="s">
        <v>32</v>
      </c>
      <c r="B39" s="41" t="s">
        <v>210</v>
      </c>
      <c r="C39" s="20" t="s">
        <v>27</v>
      </c>
      <c r="D39" s="21">
        <v>40</v>
      </c>
      <c r="E39" s="36" t="s">
        <v>104</v>
      </c>
      <c r="F39" s="20" t="s">
        <v>30</v>
      </c>
      <c r="G39" s="20" t="s">
        <v>122</v>
      </c>
      <c r="H39" s="23">
        <v>12</v>
      </c>
      <c r="I39" s="20">
        <v>999999</v>
      </c>
      <c r="J39" s="20" t="s">
        <v>106</v>
      </c>
      <c r="K39" s="39">
        <v>1200</v>
      </c>
      <c r="L39" s="22" t="s">
        <v>115</v>
      </c>
      <c r="M39" s="37">
        <f>IFERROR(INDEX('Master Values'!$D$52:$D$54,MATCH(Import!L39,'Master Values'!$C$53:$C$55,0)),"")</f>
        <v>0.05</v>
      </c>
      <c r="N39" s="40" t="s">
        <v>148</v>
      </c>
    </row>
    <row r="40" spans="1:14" x14ac:dyDescent="0.3">
      <c r="A40" s="36" t="s">
        <v>32</v>
      </c>
      <c r="B40" s="41" t="s">
        <v>211</v>
      </c>
      <c r="C40" s="20" t="s">
        <v>27</v>
      </c>
      <c r="D40" s="21">
        <v>20</v>
      </c>
      <c r="E40" s="36" t="s">
        <v>98</v>
      </c>
      <c r="F40" s="20" t="s">
        <v>30</v>
      </c>
      <c r="G40" s="20" t="s">
        <v>122</v>
      </c>
      <c r="H40" s="23">
        <v>1</v>
      </c>
      <c r="I40" s="20">
        <v>4</v>
      </c>
      <c r="J40" s="20" t="s">
        <v>106</v>
      </c>
      <c r="K40" s="39">
        <v>300</v>
      </c>
      <c r="L40" s="22" t="s">
        <v>115</v>
      </c>
      <c r="M40" s="37">
        <f>IFERROR(INDEX('Master Values'!$D$52:$D$54,MATCH(Import!L40,'Master Values'!$C$53:$C$55,0)),"")</f>
        <v>0.05</v>
      </c>
      <c r="N40" s="40" t="s">
        <v>149</v>
      </c>
    </row>
    <row r="41" spans="1:14" x14ac:dyDescent="0.3">
      <c r="A41" s="36" t="s">
        <v>32</v>
      </c>
      <c r="B41" s="41" t="s">
        <v>212</v>
      </c>
      <c r="C41" s="20" t="s">
        <v>27</v>
      </c>
      <c r="D41" s="21">
        <v>20</v>
      </c>
      <c r="E41" s="36" t="s">
        <v>98</v>
      </c>
      <c r="F41" s="20" t="s">
        <v>30</v>
      </c>
      <c r="G41" s="20" t="s">
        <v>122</v>
      </c>
      <c r="H41" s="23">
        <v>5</v>
      </c>
      <c r="I41" s="20">
        <v>11</v>
      </c>
      <c r="J41" s="20" t="s">
        <v>106</v>
      </c>
      <c r="K41" s="39">
        <v>525</v>
      </c>
      <c r="L41" s="22" t="s">
        <v>115</v>
      </c>
      <c r="M41" s="37">
        <f>IFERROR(INDEX('Master Values'!$D$52:$D$54,MATCH(Import!L41,'Master Values'!$C$53:$C$55,0)),"")</f>
        <v>0.05</v>
      </c>
      <c r="N41" s="40" t="s">
        <v>149</v>
      </c>
    </row>
    <row r="42" spans="1:14" x14ac:dyDescent="0.3">
      <c r="A42" s="36" t="s">
        <v>32</v>
      </c>
      <c r="B42" s="41" t="s">
        <v>213</v>
      </c>
      <c r="C42" s="20" t="s">
        <v>27</v>
      </c>
      <c r="D42" s="21">
        <v>20</v>
      </c>
      <c r="E42" s="36" t="s">
        <v>98</v>
      </c>
      <c r="F42" s="20" t="s">
        <v>30</v>
      </c>
      <c r="G42" s="20" t="s">
        <v>122</v>
      </c>
      <c r="H42" s="23">
        <v>12</v>
      </c>
      <c r="I42" s="20">
        <v>999999</v>
      </c>
      <c r="J42" s="20" t="s">
        <v>106</v>
      </c>
      <c r="K42" s="39">
        <v>750</v>
      </c>
      <c r="L42" s="22" t="s">
        <v>115</v>
      </c>
      <c r="M42" s="37">
        <f>IFERROR(INDEX('Master Values'!$D$52:$D$54,MATCH(Import!L42,'Master Values'!$C$53:$C$55,0)),"")</f>
        <v>0.05</v>
      </c>
      <c r="N42" s="40" t="s">
        <v>149</v>
      </c>
    </row>
    <row r="43" spans="1:14" x14ac:dyDescent="0.3">
      <c r="A43" s="36" t="s">
        <v>32</v>
      </c>
      <c r="B43" s="41" t="s">
        <v>214</v>
      </c>
      <c r="C43" s="20" t="s">
        <v>27</v>
      </c>
      <c r="D43" s="21">
        <v>40</v>
      </c>
      <c r="E43" s="36" t="s">
        <v>98</v>
      </c>
      <c r="F43" s="20" t="s">
        <v>30</v>
      </c>
      <c r="G43" s="20" t="s">
        <v>122</v>
      </c>
      <c r="H43" s="23">
        <v>1</v>
      </c>
      <c r="I43" s="30">
        <v>4</v>
      </c>
      <c r="J43" s="20" t="s">
        <v>106</v>
      </c>
      <c r="K43" s="39">
        <v>600</v>
      </c>
      <c r="L43" s="22" t="s">
        <v>115</v>
      </c>
      <c r="M43" s="37">
        <f>IFERROR(INDEX('Master Values'!$D$52:$D$54,MATCH(Import!L43,'Master Values'!$C$53:$C$55,0)),"")</f>
        <v>0.05</v>
      </c>
      <c r="N43" s="40" t="s">
        <v>149</v>
      </c>
    </row>
    <row r="44" spans="1:14" x14ac:dyDescent="0.3">
      <c r="A44" s="36" t="s">
        <v>32</v>
      </c>
      <c r="B44" s="41" t="s">
        <v>215</v>
      </c>
      <c r="C44" s="20" t="s">
        <v>27</v>
      </c>
      <c r="D44" s="21">
        <v>40</v>
      </c>
      <c r="E44" s="36" t="s">
        <v>98</v>
      </c>
      <c r="F44" s="20" t="s">
        <v>30</v>
      </c>
      <c r="G44" s="20" t="s">
        <v>122</v>
      </c>
      <c r="H44" s="23">
        <v>5</v>
      </c>
      <c r="I44" s="20">
        <v>11</v>
      </c>
      <c r="J44" s="20" t="s">
        <v>106</v>
      </c>
      <c r="K44" s="39">
        <v>1050</v>
      </c>
      <c r="L44" s="22" t="s">
        <v>115</v>
      </c>
      <c r="M44" s="37">
        <f>IFERROR(INDEX('Master Values'!$D$52:$D$54,MATCH(Import!L44,'Master Values'!$C$53:$C$55,0)),"")</f>
        <v>0.05</v>
      </c>
      <c r="N44" s="40" t="s">
        <v>149</v>
      </c>
    </row>
    <row r="45" spans="1:14" x14ac:dyDescent="0.3">
      <c r="A45" s="36" t="s">
        <v>32</v>
      </c>
      <c r="B45" s="41" t="s">
        <v>216</v>
      </c>
      <c r="C45" s="20" t="s">
        <v>27</v>
      </c>
      <c r="D45" s="21">
        <v>40</v>
      </c>
      <c r="E45" s="36" t="s">
        <v>98</v>
      </c>
      <c r="F45" s="20" t="s">
        <v>30</v>
      </c>
      <c r="G45" s="20" t="s">
        <v>122</v>
      </c>
      <c r="H45" s="23">
        <v>12</v>
      </c>
      <c r="I45" s="20">
        <v>999999</v>
      </c>
      <c r="J45" s="20" t="s">
        <v>106</v>
      </c>
      <c r="K45" s="39">
        <v>1500</v>
      </c>
      <c r="L45" s="22" t="s">
        <v>115</v>
      </c>
      <c r="M45" s="37">
        <f>IFERROR(INDEX('Master Values'!$D$52:$D$54,MATCH(Import!L45,'Master Values'!$C$53:$C$55,0)),"")</f>
        <v>0.05</v>
      </c>
      <c r="N45" s="40" t="s">
        <v>149</v>
      </c>
    </row>
    <row r="46" spans="1:14" x14ac:dyDescent="0.3">
      <c r="A46" s="36" t="s">
        <v>32</v>
      </c>
      <c r="B46" s="41" t="s">
        <v>180</v>
      </c>
      <c r="C46" s="20" t="s">
        <v>26</v>
      </c>
      <c r="D46" s="21" t="s">
        <v>89</v>
      </c>
      <c r="E46" s="36" t="s">
        <v>104</v>
      </c>
      <c r="F46" s="20" t="s">
        <v>29</v>
      </c>
      <c r="G46" s="20"/>
      <c r="H46" s="23"/>
      <c r="I46" s="20"/>
      <c r="J46" s="20" t="s">
        <v>106</v>
      </c>
      <c r="K46" s="39">
        <v>736</v>
      </c>
      <c r="L46" s="22" t="s">
        <v>113</v>
      </c>
      <c r="M46" s="37">
        <f>IFERROR(INDEX('Master Values'!$D$52:$D$54,MATCH(Import!L46,'Master Values'!$C$53:$C$55,0)),"")</f>
        <v>0</v>
      </c>
      <c r="N46" s="40"/>
    </row>
    <row r="47" spans="1:14" x14ac:dyDescent="0.3">
      <c r="A47" s="36" t="s">
        <v>32</v>
      </c>
      <c r="B47" s="41" t="s">
        <v>185</v>
      </c>
      <c r="C47" s="20" t="s">
        <v>26</v>
      </c>
      <c r="D47" s="21" t="s">
        <v>89</v>
      </c>
      <c r="E47" s="36" t="s">
        <v>104</v>
      </c>
      <c r="F47" s="20" t="s">
        <v>29</v>
      </c>
      <c r="G47" s="20"/>
      <c r="H47" s="23"/>
      <c r="I47" s="20"/>
      <c r="J47" s="20" t="s">
        <v>106</v>
      </c>
      <c r="K47" s="39">
        <v>575</v>
      </c>
      <c r="L47" s="22" t="s">
        <v>113</v>
      </c>
      <c r="M47" s="37">
        <f>IFERROR(INDEX('Master Values'!$D$52:$D$54,MATCH(Import!L47,'Master Values'!$C$53:$C$55,0)),"")</f>
        <v>0</v>
      </c>
      <c r="N47" s="40"/>
    </row>
    <row r="48" spans="1:14" x14ac:dyDescent="0.3">
      <c r="A48" s="36" t="s">
        <v>32</v>
      </c>
      <c r="B48" s="41" t="s">
        <v>197</v>
      </c>
      <c r="C48" s="20" t="s">
        <v>26</v>
      </c>
      <c r="D48" s="21" t="s">
        <v>89</v>
      </c>
      <c r="E48" s="36" t="s">
        <v>104</v>
      </c>
      <c r="F48" s="20" t="s">
        <v>29</v>
      </c>
      <c r="G48" s="20"/>
      <c r="H48" s="23"/>
      <c r="I48" s="20"/>
      <c r="J48" s="20" t="s">
        <v>106</v>
      </c>
      <c r="K48" s="39">
        <v>25</v>
      </c>
      <c r="L48" s="22" t="s">
        <v>113</v>
      </c>
      <c r="M48" s="37">
        <f>IFERROR(INDEX('Master Values'!$D$52:$D$54,MATCH(Import!L48,'Master Values'!$C$53:$C$55,0)),"")</f>
        <v>0</v>
      </c>
      <c r="N48" s="40"/>
    </row>
  </sheetData>
  <sheetProtection selectLockedCells="1"/>
  <conditionalFormatting sqref="G2:G48">
    <cfRule type="expression" dxfId="2" priority="3">
      <formula>F2="Single"</formula>
    </cfRule>
  </conditionalFormatting>
  <conditionalFormatting sqref="H2:H48">
    <cfRule type="expression" dxfId="1" priority="1">
      <formula>F2="Single"</formula>
    </cfRule>
  </conditionalFormatting>
  <conditionalFormatting sqref="I44:I48 I2:I42">
    <cfRule type="expression" dxfId="0" priority="2">
      <formula>F2="Single"</formula>
    </cfRule>
  </conditionalFormatting>
  <dataValidations count="11">
    <dataValidation allowBlank="1" showInputMessage="1" showErrorMessage="1" prompt="Free text input to be used if non-standardized tariff type selected" sqref="B1" xr:uid="{4CFB6B35-748A-4FD8-AA8E-F610CC91D577}"/>
    <dataValidation allowBlank="1" showInputMessage="1" showErrorMessage="1" prompt="Import/export" sqref="A1" xr:uid="{B8C3E708-DA96-4D32-85AA-F632F10A3432}"/>
    <dataValidation allowBlank="1" showInputMessage="1" showErrorMessage="1" prompt="Choose 'Single' if the rate does not depend on any further variables._x000a__x000a_Choose 'Multiple' if rate changes with other variables, e.g. # days, # containers or # kg weight_x000a__x000a_If multiple, then specify  slabs in column 'I'-'K'." sqref="F1" xr:uid="{A037AAA7-A173-4D11-BFF4-A5A16DCE8175}"/>
    <dataValidation allowBlank="1" showInputMessage="1" showErrorMessage="1" prompt="If 'Multiple' in column 'I': Describe unit and method of slab variance here._x000a__x000a_E.g., # days, # containers, # weight" sqref="G1" xr:uid="{EE8F4AE8-15B9-4E03-84D3-194BBA47B480}"/>
    <dataValidation type="list" allowBlank="1" showInputMessage="1" showErrorMessage="1" sqref="H42:H43 I42 H44:I48 H2:I41" xr:uid="{C76F82A8-6468-4D13-98E1-435A0DFCABA4}">
      <formula1>from_dd_reps2</formula1>
    </dataValidation>
    <dataValidation type="list" allowBlank="1" showInputMessage="1" showErrorMessage="1" sqref="D2:D48" xr:uid="{F4324ECF-5001-4F62-87D1-49E93AB7F468}">
      <formula1>cntr_dd_reps2</formula1>
    </dataValidation>
    <dataValidation type="list" allowBlank="1" showInputMessage="1" showErrorMessage="1" sqref="E2:E48" xr:uid="{431BE25E-1C0D-4475-999B-5641119D6571}">
      <formula1>type_dd_reps2</formula1>
    </dataValidation>
    <dataValidation type="list" allowBlank="1" showInputMessage="1" showErrorMessage="1" sqref="F2:F48" xr:uid="{F4732BE1-7C2C-4AEC-90BF-FD45D9EFD44F}">
      <formula1>slab_dd_reps2</formula1>
    </dataValidation>
    <dataValidation type="list" allowBlank="1" showInputMessage="1" showErrorMessage="1" sqref="C2:C48" xr:uid="{7ED66C32-FC2B-4A24-9992-C5D120F44C93}">
      <formula1>dd_reps2</formula1>
    </dataValidation>
    <dataValidation type="decimal" allowBlank="1" showInputMessage="1" showErrorMessage="1" sqref="K2:K48" xr:uid="{C87F8BF3-4E84-4068-95AC-0DA26E912B24}">
      <formula1>0</formula1>
      <formula2>10000</formula2>
    </dataValidation>
    <dataValidation allowBlank="1" showInputMessage="1" showErrorMessage="1" prompt="Type all relevant tariff codes" sqref="C1" xr:uid="{46B4DAA6-C9C9-46D9-9FA2-AE86DFB43C3E}"/>
  </dataValidations>
  <pageMargins left="0.70866141732283472" right="0.70866141732283472" top="0.74803149606299213" bottom="0.74803149606299213" header="0.31496062992125984" footer="0.31496062992125984"/>
  <pageSetup scale="10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FAA64742-8B4D-4D06-86C1-3D11FA43092B}">
          <x14:formula1>
            <xm:f>'Master Values'!$C$47:$C$48</xm:f>
          </x14:formula1>
          <xm:sqref>J2:J48</xm:sqref>
        </x14:dataValidation>
        <x14:dataValidation type="list" allowBlank="1" showInputMessage="1" showErrorMessage="1" xr:uid="{59FDA8C3-BF45-406E-A70D-617AD862FD9E}">
          <x14:formula1>
            <xm:f>IF(F2='Master Values'!$C$14,'Master Values'!$C$60:$C$64,'Master Values'!$D$59:$D$59)</xm:f>
          </x14:formula1>
          <xm:sqref>G2:G48</xm:sqref>
        </x14:dataValidation>
        <x14:dataValidation type="list" allowBlank="1" showInputMessage="1" showErrorMessage="1" xr:uid="{86A1D9CA-DD36-47F1-B3EF-32266B77C9BF}">
          <x14:formula1>
            <xm:f>'Master Values'!$C$7:$C$8</xm:f>
          </x14:formula1>
          <xm:sqref>A2:A48</xm:sqref>
        </x14:dataValidation>
        <x14:dataValidation type="list" allowBlank="1" showInputMessage="1" showErrorMessage="1" xr:uid="{EF376D23-4722-4800-B473-E69051C4E309}">
          <x14:formula1>
            <xm:f>'Master Values'!$C$53:$C$55</xm:f>
          </x14:formula1>
          <xm:sqref>L2:L48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AADF2-37E1-4BFA-9CEA-CCB4E17E1758}">
  <dimension ref="B3:BP1185"/>
  <sheetViews>
    <sheetView zoomScale="80" zoomScaleNormal="80" workbookViewId="0"/>
  </sheetViews>
  <sheetFormatPr defaultRowHeight="14.4" x14ac:dyDescent="0.3"/>
  <cols>
    <col min="2" max="2" width="21.109375" customWidth="1"/>
    <col min="3" max="3" width="29.33203125" customWidth="1"/>
    <col min="4" max="4" width="21.5546875" bestFit="1" customWidth="1"/>
    <col min="6" max="6" width="61.6640625" customWidth="1"/>
    <col min="7" max="7" width="66.6640625" customWidth="1"/>
    <col min="8" max="8" width="70.6640625" bestFit="1" customWidth="1"/>
    <col min="9" max="9" width="11.5546875" customWidth="1"/>
    <col min="11" max="11" width="38.88671875" bestFit="1" customWidth="1"/>
    <col min="12" max="12" width="28.88671875" bestFit="1" customWidth="1"/>
    <col min="13" max="13" width="44.6640625" bestFit="1" customWidth="1"/>
    <col min="14" max="14" width="43.109375" bestFit="1" customWidth="1"/>
    <col min="15" max="15" width="54.88671875" bestFit="1" customWidth="1"/>
    <col min="16" max="16" width="45.33203125" bestFit="1" customWidth="1"/>
    <col min="17" max="17" width="22.6640625" bestFit="1" customWidth="1"/>
    <col min="18" max="18" width="27.5546875" bestFit="1" customWidth="1"/>
    <col min="19" max="19" width="53.88671875" bestFit="1" customWidth="1"/>
    <col min="20" max="20" width="42.88671875" bestFit="1" customWidth="1"/>
    <col min="21" max="21" width="33.44140625" bestFit="1" customWidth="1"/>
    <col min="22" max="22" width="29.88671875" bestFit="1" customWidth="1"/>
    <col min="23" max="23" width="36" bestFit="1" customWidth="1"/>
    <col min="24" max="24" width="56.5546875" bestFit="1" customWidth="1"/>
    <col min="25" max="25" width="22.88671875" bestFit="1" customWidth="1"/>
    <col min="26" max="26" width="33.5546875" bestFit="1" customWidth="1"/>
    <col min="27" max="27" width="34.33203125" bestFit="1" customWidth="1"/>
    <col min="28" max="28" width="27.88671875" bestFit="1" customWidth="1"/>
    <col min="29" max="29" width="94.6640625" bestFit="1" customWidth="1"/>
    <col min="30" max="30" width="52.33203125" bestFit="1" customWidth="1"/>
    <col min="31" max="34" width="52.33203125" customWidth="1"/>
    <col min="35" max="35" width="92.6640625" bestFit="1" customWidth="1"/>
    <col min="36" max="36" width="47.33203125" customWidth="1"/>
    <col min="37" max="37" width="40.5546875" customWidth="1"/>
    <col min="38" max="38" width="30.6640625" customWidth="1"/>
    <col min="39" max="39" width="28.44140625" customWidth="1"/>
    <col min="40" max="40" width="56.5546875" bestFit="1" customWidth="1"/>
    <col min="42" max="42" width="27.44140625" bestFit="1" customWidth="1"/>
    <col min="43" max="43" width="14.88671875" bestFit="1" customWidth="1"/>
    <col min="44" max="44" width="19.109375" bestFit="1" customWidth="1"/>
    <col min="45" max="45" width="15.88671875" bestFit="1" customWidth="1"/>
    <col min="46" max="46" width="20.5546875" bestFit="1" customWidth="1"/>
    <col min="47" max="47" width="17.5546875" customWidth="1"/>
    <col min="48" max="48" width="15.88671875" bestFit="1" customWidth="1"/>
    <col min="49" max="49" width="20.5546875" bestFit="1" customWidth="1"/>
    <col min="51" max="51" width="34.6640625" bestFit="1" customWidth="1"/>
    <col min="52" max="52" width="13.6640625" bestFit="1" customWidth="1"/>
    <col min="53" max="53" width="17.5546875" bestFit="1" customWidth="1"/>
    <col min="54" max="54" width="18" bestFit="1" customWidth="1"/>
    <col min="55" max="55" width="20.5546875" bestFit="1" customWidth="1"/>
    <col min="56" max="56" width="17.5546875" customWidth="1"/>
    <col min="57" max="57" width="18" bestFit="1" customWidth="1"/>
    <col min="58" max="58" width="20.5546875" bestFit="1" customWidth="1"/>
    <col min="60" max="60" width="38.33203125" bestFit="1" customWidth="1"/>
    <col min="61" max="61" width="13.6640625" bestFit="1" customWidth="1"/>
    <col min="62" max="62" width="19.88671875" bestFit="1" customWidth="1"/>
    <col min="63" max="65" width="19.88671875" customWidth="1"/>
    <col min="67" max="67" width="38.33203125" bestFit="1" customWidth="1"/>
    <col min="68" max="68" width="13.6640625" bestFit="1" customWidth="1"/>
  </cols>
  <sheetData>
    <row r="3" spans="2:68" s="13" customFormat="1" ht="45" customHeight="1" x14ac:dyDescent="0.3">
      <c r="AP3"/>
      <c r="AQ3"/>
      <c r="AR3"/>
      <c r="AS3"/>
      <c r="AT3"/>
      <c r="AU3"/>
      <c r="AV3"/>
      <c r="AW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</row>
    <row r="5" spans="2:68" ht="18" x14ac:dyDescent="0.35">
      <c r="B5" s="3" t="s">
        <v>0</v>
      </c>
      <c r="C5" s="4"/>
      <c r="F5" s="3" t="s">
        <v>15</v>
      </c>
      <c r="G5" s="8"/>
      <c r="H5" s="8"/>
      <c r="I5" s="9"/>
      <c r="K5" s="3" t="s">
        <v>16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P5" s="3" t="s">
        <v>17</v>
      </c>
      <c r="AQ5" s="3"/>
      <c r="AR5" s="3"/>
      <c r="AS5" s="3"/>
      <c r="AT5" s="3"/>
      <c r="AU5" s="3"/>
      <c r="AV5" s="3"/>
      <c r="AW5" s="28"/>
      <c r="AY5" s="3" t="s">
        <v>18</v>
      </c>
      <c r="AZ5" s="3"/>
      <c r="BA5" s="3"/>
      <c r="BB5" s="3"/>
      <c r="BC5" s="3"/>
      <c r="BD5" s="3"/>
      <c r="BE5" s="3"/>
      <c r="BF5" s="3"/>
      <c r="BH5" s="3" t="s">
        <v>19</v>
      </c>
      <c r="BI5" s="3"/>
      <c r="BJ5" s="3"/>
      <c r="BK5" s="3"/>
      <c r="BL5" s="3"/>
      <c r="BM5" s="3"/>
      <c r="BO5" s="3" t="s">
        <v>20</v>
      </c>
      <c r="BP5" s="3"/>
    </row>
    <row r="6" spans="2:68" ht="43.2" x14ac:dyDescent="0.3">
      <c r="B6" s="2" t="s">
        <v>21</v>
      </c>
      <c r="C6" s="2" t="s">
        <v>22</v>
      </c>
      <c r="F6" s="5" t="s">
        <v>23</v>
      </c>
      <c r="G6" s="5" t="s">
        <v>24</v>
      </c>
      <c r="H6" s="5" t="s">
        <v>2</v>
      </c>
      <c r="I6" s="10"/>
      <c r="K6" s="24" t="str" cm="1">
        <f t="array" ref="K6:AN6">TRANSPOSE(F7:F36)</f>
        <v>ADMIN - Miscellaneous (Any documentation fee e.g. manual doc fee / certificate issuance fee / amendments fee etc.)</v>
      </c>
      <c r="L6" s="2" t="str">
        <v>BOL - B/L amendment fee</v>
      </c>
      <c r="M6" s="2" t="str">
        <v>BOL - B/L fee</v>
      </c>
      <c r="N6" s="2" t="str">
        <v>BOL - Miscellaneous</v>
      </c>
      <c r="O6" s="2" t="str">
        <v>BOL - Switch B/L fee</v>
      </c>
      <c r="P6" s="2" t="str">
        <v>CUSTOMS - Customs clearance/ brokerage fees</v>
      </c>
      <c r="Q6" s="2" t="str">
        <v>CUSTOMS - Customs inspection fees</v>
      </c>
      <c r="R6" s="2" t="str">
        <v>DC - Dubai Chamber of Commerce attestation &amp; certifications</v>
      </c>
      <c r="S6" s="2" t="str">
        <v>DM - Dubai Municipality Permits and Inspections</v>
      </c>
      <c r="T6" s="2" t="str">
        <v>DM - Dubai Municipality Product Registration Fees</v>
      </c>
      <c r="U6" s="2" t="str">
        <v>DO - D/O fee</v>
      </c>
      <c r="V6" s="2" t="str">
        <v>DO - Miscellaneous</v>
      </c>
      <c r="W6" s="2" t="str">
        <v>LD - Demurrage/Detention charge</v>
      </c>
      <c r="X6" s="2" t="str">
        <v>MISC - Any sea container charge not within standardized tariff categories</v>
      </c>
      <c r="Y6" s="2" t="str">
        <v>MOCCAE - MOCCAE clearances</v>
      </c>
      <c r="Z6" s="2" t="str">
        <v>MOH - Ministry of Health MOH Permit and Approvals</v>
      </c>
      <c r="AA6" s="2" t="str">
        <v>SEAL - Seal charge</v>
      </c>
      <c r="AB6" s="2" t="str">
        <v>SERVICE - Miscellaneous</v>
      </c>
      <c r="AC6" s="2" t="str">
        <v>SERVICE - Monitoring charge</v>
      </c>
      <c r="AD6" s="2" t="str">
        <v>SERVICE - Overweight surcharge</v>
      </c>
      <c r="AE6" s="2" t="str">
        <v>SERVICE - Use of special gear surcharge</v>
      </c>
      <c r="AF6" s="2" t="str">
        <v>SERVICE - Weighment at port charge</v>
      </c>
      <c r="AG6" s="2" t="str">
        <v>SHIFT - Inter terminal transfer charge</v>
      </c>
      <c r="AH6" s="2" t="str">
        <v>SHIFT - Lift on – lift off charge (TLUC)</v>
      </c>
      <c r="AI6" s="2" t="str">
        <v>SHIFT - Miscellaneous</v>
      </c>
      <c r="AJ6" s="2" t="str">
        <v>LCL Handling</v>
      </c>
      <c r="AK6" s="2" t="str">
        <v>LCL Storage Covered</v>
      </c>
      <c r="AL6" s="2" t="str">
        <v>LCL Miscellaneous Charges</v>
      </c>
      <c r="AM6" s="2" t="str">
        <v>LCL Storage Open</v>
      </c>
      <c r="AN6" s="2" t="str">
        <v>THC - Terminal handling charge</v>
      </c>
      <c r="AP6" s="2" t="s">
        <v>25</v>
      </c>
      <c r="AQ6" s="2" t="s">
        <v>26</v>
      </c>
      <c r="AR6" s="2" t="s">
        <v>27</v>
      </c>
      <c r="AS6" s="26" t="s">
        <v>129</v>
      </c>
      <c r="AT6" s="29" t="str">
        <f>$C$24</f>
        <v>Per Freight Ton/Day</v>
      </c>
      <c r="AU6" s="2" t="s">
        <v>28</v>
      </c>
      <c r="AY6" s="2" t="s">
        <v>25</v>
      </c>
      <c r="AZ6" s="2" t="s">
        <v>26</v>
      </c>
      <c r="BA6" s="2" t="s">
        <v>27</v>
      </c>
      <c r="BB6" s="26" t="s">
        <v>129</v>
      </c>
      <c r="BC6" s="26" t="str">
        <f>$C$24</f>
        <v>Per Freight Ton/Day</v>
      </c>
      <c r="BD6" s="2" t="s">
        <v>28</v>
      </c>
      <c r="BH6" s="2" t="s">
        <v>25</v>
      </c>
      <c r="BI6" s="2" t="s">
        <v>26</v>
      </c>
      <c r="BJ6" s="2" t="s">
        <v>27</v>
      </c>
      <c r="BK6" s="26" t="s">
        <v>129</v>
      </c>
      <c r="BL6" s="26" t="str">
        <f>$C$24</f>
        <v>Per Freight Ton/Day</v>
      </c>
      <c r="BM6" s="2" t="s">
        <v>28</v>
      </c>
      <c r="BO6" s="17" t="s">
        <v>29</v>
      </c>
      <c r="BP6" s="2" t="s">
        <v>30</v>
      </c>
    </row>
    <row r="7" spans="2:68" x14ac:dyDescent="0.3">
      <c r="B7" s="1" t="s">
        <v>31</v>
      </c>
      <c r="C7" s="1" t="s">
        <v>32</v>
      </c>
      <c r="F7" s="1" t="s">
        <v>125</v>
      </c>
      <c r="G7" s="1" t="s">
        <v>33</v>
      </c>
      <c r="H7" s="1" t="s">
        <v>34</v>
      </c>
      <c r="K7" s="1" t="str">
        <f t="shared" ref="K7" si="0">$C$19</f>
        <v>Per Container</v>
      </c>
      <c r="L7" s="6" t="str">
        <f t="shared" ref="L7" si="1">$C$21</f>
        <v>Per Document</v>
      </c>
      <c r="M7" s="6" t="str">
        <f>$C$21</f>
        <v>Per Document</v>
      </c>
      <c r="N7" s="6" t="str">
        <f t="shared" ref="N7:S8" si="2">$C$21</f>
        <v>Per Document</v>
      </c>
      <c r="O7" s="6" t="str">
        <f t="shared" si="2"/>
        <v>Per Document</v>
      </c>
      <c r="P7" s="1" t="str">
        <f t="shared" si="2"/>
        <v>Per Document</v>
      </c>
      <c r="Q7" s="1" t="str">
        <f t="shared" ref="Q7:S7" si="3">$C$19</f>
        <v>Per Container</v>
      </c>
      <c r="R7" s="1" t="str">
        <f>$C$21</f>
        <v>Per Document</v>
      </c>
      <c r="S7" s="1" t="str">
        <f t="shared" si="3"/>
        <v>Per Container</v>
      </c>
      <c r="T7" s="1" t="str">
        <f t="shared" ref="T7" si="4">$C$19</f>
        <v>Per Container</v>
      </c>
      <c r="U7" s="1" t="str">
        <f>$C$21</f>
        <v>Per Document</v>
      </c>
      <c r="V7" s="1" t="str">
        <f>$C$21</f>
        <v>Per Document</v>
      </c>
      <c r="W7" s="1" t="str">
        <f>$C$20</f>
        <v>Per Container/Day</v>
      </c>
      <c r="X7" s="1" t="str">
        <f t="shared" ref="X7" si="5">$C$19</f>
        <v>Per Container</v>
      </c>
      <c r="Y7" s="1" t="str">
        <f t="shared" ref="Y7:Z7" si="6">$C$21</f>
        <v>Per Document</v>
      </c>
      <c r="Z7" s="1" t="str">
        <f t="shared" si="6"/>
        <v>Per Document</v>
      </c>
      <c r="AA7" s="1" t="str">
        <f>$C$22</f>
        <v>Per Seal</v>
      </c>
      <c r="AB7" s="1" t="str">
        <f>$C$19</f>
        <v>Per Container</v>
      </c>
      <c r="AC7" s="1" t="str">
        <f>$C$19</f>
        <v>Per Container</v>
      </c>
      <c r="AD7" s="1" t="str">
        <f t="shared" ref="AD7:AH7" si="7">$C$19</f>
        <v>Per Container</v>
      </c>
      <c r="AE7" s="1" t="str">
        <f t="shared" si="7"/>
        <v>Per Container</v>
      </c>
      <c r="AF7" s="1" t="str">
        <f t="shared" si="7"/>
        <v>Per Container</v>
      </c>
      <c r="AG7" s="1" t="str">
        <f t="shared" si="7"/>
        <v>Per Container</v>
      </c>
      <c r="AH7" s="1" t="str">
        <f t="shared" si="7"/>
        <v>Per Container</v>
      </c>
      <c r="AI7" s="1" t="str">
        <f>$C$19</f>
        <v>Per Container</v>
      </c>
      <c r="AJ7" s="25" t="str">
        <f t="shared" ref="AJ7" si="8">$C$23</f>
        <v>Per Freight Ton</v>
      </c>
      <c r="AK7" s="25" t="str">
        <f>$C$24</f>
        <v>Per Freight Ton/Day</v>
      </c>
      <c r="AL7" s="1" t="str">
        <f t="shared" ref="AL7" si="9">$C$19</f>
        <v>Per Container</v>
      </c>
      <c r="AM7" s="25" t="str">
        <f>$C$24</f>
        <v>Per Freight Ton/Day</v>
      </c>
      <c r="AN7" s="1" t="str">
        <f>$C$19</f>
        <v>Per Container</v>
      </c>
      <c r="AP7" s="6" t="s">
        <v>29</v>
      </c>
      <c r="AQ7" s="6" t="s">
        <v>29</v>
      </c>
      <c r="AR7" s="6" t="s">
        <v>29</v>
      </c>
      <c r="AS7" s="27" t="s">
        <v>29</v>
      </c>
      <c r="AT7" s="27" t="s">
        <v>29</v>
      </c>
      <c r="AU7" s="6" t="s">
        <v>29</v>
      </c>
      <c r="AY7" s="1" t="str">
        <f t="shared" ref="AY7:BD7" si="10">$C$37</f>
        <v>Dry - general/FAK</v>
      </c>
      <c r="AZ7" s="1" t="str">
        <f t="shared" si="10"/>
        <v>Dry - general/FAK</v>
      </c>
      <c r="BA7" s="1" t="str">
        <f t="shared" si="10"/>
        <v>Dry - general/FAK</v>
      </c>
      <c r="BB7" s="27" t="str">
        <f t="shared" si="10"/>
        <v>Dry - general/FAK</v>
      </c>
      <c r="BC7" s="27" t="str">
        <f t="shared" si="10"/>
        <v>Dry - general/FAK</v>
      </c>
      <c r="BD7" s="1" t="str">
        <f t="shared" si="10"/>
        <v>Dry - general/FAK</v>
      </c>
      <c r="BH7" s="1">
        <f>C28</f>
        <v>20</v>
      </c>
      <c r="BI7" s="1">
        <f>BH7</f>
        <v>20</v>
      </c>
      <c r="BJ7" s="1">
        <f>$C$28</f>
        <v>20</v>
      </c>
      <c r="BK7" s="27">
        <f>$C$28</f>
        <v>20</v>
      </c>
      <c r="BL7" s="27">
        <f>$C$28</f>
        <v>20</v>
      </c>
      <c r="BM7" s="1">
        <f>$C$28</f>
        <v>20</v>
      </c>
      <c r="BO7" s="15" t="s">
        <v>14</v>
      </c>
      <c r="BP7" s="14">
        <v>1</v>
      </c>
    </row>
    <row r="8" spans="2:68" x14ac:dyDescent="0.3">
      <c r="B8" s="1" t="s">
        <v>35</v>
      </c>
      <c r="C8" s="1" t="s">
        <v>36</v>
      </c>
      <c r="F8" s="1" t="s">
        <v>37</v>
      </c>
      <c r="G8" s="1" t="s">
        <v>38</v>
      </c>
      <c r="H8" s="1" t="str">
        <f>C$21</f>
        <v>Per Document</v>
      </c>
      <c r="K8" s="1" t="str">
        <f>$C$21</f>
        <v>Per Document</v>
      </c>
      <c r="L8" s="1"/>
      <c r="M8" s="1"/>
      <c r="N8" s="1"/>
      <c r="O8" s="1"/>
      <c r="P8" s="1"/>
      <c r="Q8" s="1" t="str">
        <f t="shared" si="2"/>
        <v>Per Document</v>
      </c>
      <c r="R8" s="1"/>
      <c r="S8" s="1" t="str">
        <f t="shared" si="2"/>
        <v>Per Document</v>
      </c>
      <c r="T8" s="1" t="str">
        <f t="shared" ref="T8" si="11">$C$21</f>
        <v>Per Document</v>
      </c>
      <c r="U8" s="1"/>
      <c r="V8" s="1"/>
      <c r="W8" s="1"/>
      <c r="X8" s="1" t="str">
        <f>$C$21</f>
        <v>Per Document</v>
      </c>
      <c r="Y8" s="1"/>
      <c r="Z8" s="1"/>
      <c r="AA8" s="1"/>
      <c r="AB8" s="1" t="str">
        <f>$C$20</f>
        <v>Per Container/Day</v>
      </c>
      <c r="AC8" s="1" t="str">
        <f>$C$20</f>
        <v>Per Container/Day</v>
      </c>
      <c r="AD8" s="1"/>
      <c r="AE8" s="1"/>
      <c r="AF8" s="1"/>
      <c r="AG8" s="1"/>
      <c r="AH8" s="1"/>
      <c r="AI8" s="1"/>
      <c r="AJ8" s="1"/>
      <c r="AK8" s="1"/>
      <c r="AL8" s="1" t="str">
        <f>$C$21</f>
        <v>Per Document</v>
      </c>
      <c r="AM8" s="1"/>
      <c r="AN8" s="1"/>
      <c r="AP8" s="6" t="s">
        <v>30</v>
      </c>
      <c r="AQ8" s="6" t="s">
        <v>30</v>
      </c>
      <c r="AR8" s="6" t="s">
        <v>30</v>
      </c>
      <c r="AS8" s="27" t="s">
        <v>30</v>
      </c>
      <c r="AT8" s="27" t="s">
        <v>30</v>
      </c>
      <c r="AU8" s="6" t="s">
        <v>30</v>
      </c>
      <c r="AY8" s="1" t="str">
        <f t="shared" ref="AY8:BD8" si="12">$C$38</f>
        <v>Reefer</v>
      </c>
      <c r="AZ8" s="1" t="str">
        <f t="shared" si="12"/>
        <v>Reefer</v>
      </c>
      <c r="BA8" s="1" t="str">
        <f t="shared" si="12"/>
        <v>Reefer</v>
      </c>
      <c r="BB8" s="27" t="str">
        <f t="shared" si="12"/>
        <v>Reefer</v>
      </c>
      <c r="BC8" s="27" t="str">
        <f t="shared" si="12"/>
        <v>Reefer</v>
      </c>
      <c r="BD8" s="1" t="str">
        <f t="shared" si="12"/>
        <v>Reefer</v>
      </c>
      <c r="BH8" s="1">
        <f t="shared" ref="BH8:BH10" si="13">C29</f>
        <v>40</v>
      </c>
      <c r="BI8" s="1">
        <f>BH8</f>
        <v>40</v>
      </c>
      <c r="BJ8" s="1">
        <f>$C$29</f>
        <v>40</v>
      </c>
      <c r="BK8" s="27">
        <f>$C$29</f>
        <v>40</v>
      </c>
      <c r="BL8" s="27">
        <f>$C$29</f>
        <v>40</v>
      </c>
      <c r="BM8" s="1">
        <f>$C$29</f>
        <v>40</v>
      </c>
      <c r="BO8" s="15"/>
      <c r="BP8" s="14">
        <v>2</v>
      </c>
    </row>
    <row r="9" spans="2:68" x14ac:dyDescent="0.3">
      <c r="F9" s="1" t="s">
        <v>39</v>
      </c>
      <c r="G9" s="1" t="s">
        <v>40</v>
      </c>
      <c r="H9" s="1" t="str">
        <f>C$21</f>
        <v>Per Document</v>
      </c>
      <c r="K9" s="1" t="str">
        <f>$C$20</f>
        <v>Per Container/Day</v>
      </c>
      <c r="L9" s="1"/>
      <c r="M9" s="1"/>
      <c r="N9" s="1"/>
      <c r="O9" s="1"/>
      <c r="P9" s="1"/>
      <c r="Q9" s="1" t="str">
        <f t="shared" ref="Q9:S9" si="14">$C$20</f>
        <v>Per Container/Day</v>
      </c>
      <c r="R9" s="1"/>
      <c r="S9" s="1" t="str">
        <f t="shared" si="14"/>
        <v>Per Container/Day</v>
      </c>
      <c r="T9" s="1" t="str">
        <f t="shared" ref="T9" si="15">$C$20</f>
        <v>Per Container/Day</v>
      </c>
      <c r="U9" s="1"/>
      <c r="V9" s="1"/>
      <c r="W9" s="1"/>
      <c r="X9" s="1" t="str">
        <f>$C$20</f>
        <v>Per Container/Day</v>
      </c>
      <c r="Y9" s="1"/>
      <c r="Z9" s="1"/>
      <c r="AA9" s="1"/>
      <c r="AB9" s="25" t="str">
        <f>$C$23</f>
        <v>Per Freight Ton</v>
      </c>
      <c r="AC9" s="1"/>
      <c r="AD9" s="1"/>
      <c r="AE9" s="1"/>
      <c r="AF9" s="1"/>
      <c r="AG9" s="1"/>
      <c r="AH9" s="1"/>
      <c r="AI9" s="1"/>
      <c r="AJ9" s="1"/>
      <c r="AK9" s="1"/>
      <c r="AL9" s="1" t="str">
        <f>$C$20</f>
        <v>Per Container/Day</v>
      </c>
      <c r="AM9" s="1"/>
      <c r="AN9" s="1"/>
      <c r="AY9" s="1" t="str">
        <f t="shared" ref="AY9:BD9" si="16">$C$39</f>
        <v>Hazardous</v>
      </c>
      <c r="AZ9" s="1" t="str">
        <f t="shared" si="16"/>
        <v>Hazardous</v>
      </c>
      <c r="BA9" s="1" t="str">
        <f t="shared" si="16"/>
        <v>Hazardous</v>
      </c>
      <c r="BB9" s="27" t="str">
        <f t="shared" si="16"/>
        <v>Hazardous</v>
      </c>
      <c r="BC9" s="27" t="str">
        <f t="shared" si="16"/>
        <v>Hazardous</v>
      </c>
      <c r="BD9" s="1" t="str">
        <f t="shared" si="16"/>
        <v>Hazardous</v>
      </c>
      <c r="BH9" s="1">
        <f t="shared" si="13"/>
        <v>45</v>
      </c>
      <c r="BI9" s="1">
        <f>BH9</f>
        <v>45</v>
      </c>
      <c r="BJ9" s="1">
        <f>$C$30</f>
        <v>45</v>
      </c>
      <c r="BK9" s="27">
        <f>$C$30</f>
        <v>45</v>
      </c>
      <c r="BL9" s="27">
        <f>$C$30</f>
        <v>45</v>
      </c>
      <c r="BM9" s="1">
        <f>$C$30</f>
        <v>45</v>
      </c>
      <c r="BO9" s="15"/>
      <c r="BP9" s="14">
        <v>3</v>
      </c>
    </row>
    <row r="10" spans="2:68" x14ac:dyDescent="0.3">
      <c r="F10" s="1" t="s">
        <v>41</v>
      </c>
      <c r="G10" s="1" t="s">
        <v>33</v>
      </c>
      <c r="H10" s="1" t="str">
        <f>C$21</f>
        <v>Per Document</v>
      </c>
      <c r="K10" s="1" t="str">
        <f>$C$22</f>
        <v>Per Seal</v>
      </c>
      <c r="L10" s="1"/>
      <c r="M10" s="1"/>
      <c r="N10" s="1"/>
      <c r="O10" s="1"/>
      <c r="P10" s="1"/>
      <c r="Q10" s="1" t="str">
        <f t="shared" ref="Q10:S10" si="17">$C$22</f>
        <v>Per Seal</v>
      </c>
      <c r="R10" s="1"/>
      <c r="S10" s="1" t="str">
        <f t="shared" si="17"/>
        <v>Per Seal</v>
      </c>
      <c r="T10" s="1" t="str">
        <f t="shared" ref="T10" si="18">$C$22</f>
        <v>Per Seal</v>
      </c>
      <c r="U10" s="1"/>
      <c r="V10" s="1"/>
      <c r="W10" s="1"/>
      <c r="X10" s="1" t="str">
        <f>$C$22</f>
        <v>Per Seal</v>
      </c>
      <c r="Y10" s="1"/>
      <c r="Z10" s="1"/>
      <c r="AA10" s="1"/>
      <c r="AB10" s="25" t="str">
        <f>$C$24</f>
        <v>Per Freight Ton/Day</v>
      </c>
      <c r="AC10" s="1"/>
      <c r="AD10" s="1"/>
      <c r="AE10" s="1"/>
      <c r="AF10" s="1"/>
      <c r="AG10" s="1"/>
      <c r="AH10" s="1"/>
      <c r="AI10" s="1"/>
      <c r="AJ10" s="1"/>
      <c r="AK10" s="1"/>
      <c r="AL10" s="25" t="str">
        <f>$C$23</f>
        <v>Per Freight Ton</v>
      </c>
      <c r="AM10" s="1"/>
      <c r="AN10" s="1"/>
      <c r="AY10" s="1" t="str">
        <f t="shared" ref="AY10:BD10" si="19">$C$40</f>
        <v>Out-of-gauge</v>
      </c>
      <c r="AZ10" s="1" t="str">
        <f t="shared" si="19"/>
        <v>Out-of-gauge</v>
      </c>
      <c r="BA10" s="1" t="str">
        <f t="shared" si="19"/>
        <v>Out-of-gauge</v>
      </c>
      <c r="BB10" s="27" t="str">
        <f t="shared" si="19"/>
        <v>Out-of-gauge</v>
      </c>
      <c r="BC10" s="27" t="str">
        <f t="shared" si="19"/>
        <v>Out-of-gauge</v>
      </c>
      <c r="BD10" s="1" t="str">
        <f t="shared" si="19"/>
        <v>Out-of-gauge</v>
      </c>
      <c r="BH10" s="25" t="str">
        <f t="shared" si="13"/>
        <v>N/A</v>
      </c>
      <c r="BI10" s="25" t="str">
        <f>BH10</f>
        <v>N/A</v>
      </c>
      <c r="BJ10" s="25" t="str">
        <f>$C$31</f>
        <v>N/A</v>
      </c>
      <c r="BK10" s="25" t="str">
        <f>$C$31</f>
        <v>N/A</v>
      </c>
      <c r="BL10" s="25" t="str">
        <f>$C$31</f>
        <v>N/A</v>
      </c>
      <c r="BM10" s="25" t="str">
        <f>$C$31</f>
        <v>N/A</v>
      </c>
      <c r="BO10" s="15"/>
      <c r="BP10" s="14">
        <v>4</v>
      </c>
    </row>
    <row r="11" spans="2:68" ht="18" x14ac:dyDescent="0.35">
      <c r="B11" s="3" t="s">
        <v>42</v>
      </c>
      <c r="C11" s="4"/>
      <c r="F11" s="1" t="s">
        <v>43</v>
      </c>
      <c r="G11" s="1" t="s">
        <v>44</v>
      </c>
      <c r="H11" s="1" t="str">
        <f>C$21</f>
        <v>Per Document</v>
      </c>
      <c r="K11" s="25" t="str">
        <f>$C$23</f>
        <v>Per Freight Ton</v>
      </c>
      <c r="L11" s="1"/>
      <c r="M11" s="1"/>
      <c r="N11" s="1"/>
      <c r="O11" s="1"/>
      <c r="P11" s="1"/>
      <c r="Q11" s="25" t="str">
        <f>$C$23</f>
        <v>Per Freight Ton</v>
      </c>
      <c r="R11" s="1"/>
      <c r="S11" s="25" t="str">
        <f>$C$23</f>
        <v>Per Freight Ton</v>
      </c>
      <c r="T11" s="25" t="str">
        <f>$C$23</f>
        <v>Per Freight Ton</v>
      </c>
      <c r="U11" s="1"/>
      <c r="V11" s="1"/>
      <c r="W11" s="1"/>
      <c r="X11" s="25" t="str">
        <f>$C$23</f>
        <v>Per Freight Ton</v>
      </c>
      <c r="Y11" s="1"/>
      <c r="Z11" s="1"/>
      <c r="AA11" s="1"/>
      <c r="AC11" s="1"/>
      <c r="AD11" s="1"/>
      <c r="AE11" s="1"/>
      <c r="AF11" s="1"/>
      <c r="AG11" s="1"/>
      <c r="AH11" s="1"/>
      <c r="AI11" s="1"/>
      <c r="AJ11" s="1"/>
      <c r="AK11" s="1"/>
      <c r="AL11" s="25" t="str">
        <f>$C$24</f>
        <v>Per Freight Ton/Day</v>
      </c>
      <c r="AM11" s="1"/>
      <c r="AN11" s="1"/>
      <c r="AP11" s="12"/>
      <c r="AQ11" s="12"/>
      <c r="AR11" s="12"/>
      <c r="AS11" s="12"/>
      <c r="AT11" s="12"/>
      <c r="AU11" s="12"/>
      <c r="AV11" s="12"/>
      <c r="AW11" s="12"/>
      <c r="AY11" s="1" t="str">
        <f t="shared" ref="AY11:BD11" si="20">$C$41</f>
        <v>Misc</v>
      </c>
      <c r="AZ11" s="1" t="str">
        <f t="shared" si="20"/>
        <v>Misc</v>
      </c>
      <c r="BA11" s="1" t="str">
        <f t="shared" si="20"/>
        <v>Misc</v>
      </c>
      <c r="BB11" s="27" t="str">
        <f t="shared" si="20"/>
        <v>Misc</v>
      </c>
      <c r="BC11" s="27" t="str">
        <f t="shared" si="20"/>
        <v>Misc</v>
      </c>
      <c r="BD11" s="1" t="str">
        <f t="shared" si="20"/>
        <v>Misc</v>
      </c>
      <c r="BH11" s="1" t="str">
        <f t="shared" ref="BH11" si="21">C32</f>
        <v>All - Any container size</v>
      </c>
      <c r="BI11" s="1" t="str">
        <f>BH11</f>
        <v>All - Any container size</v>
      </c>
      <c r="BJ11" s="1" t="str">
        <f>$C$32</f>
        <v>All - Any container size</v>
      </c>
      <c r="BK11" s="1" t="str">
        <f t="shared" ref="BK11:BM11" si="22">$C$32</f>
        <v>All - Any container size</v>
      </c>
      <c r="BL11" s="1" t="str">
        <f t="shared" si="22"/>
        <v>All - Any container size</v>
      </c>
      <c r="BM11" s="1" t="str">
        <f t="shared" si="22"/>
        <v>All - Any container size</v>
      </c>
      <c r="BO11" s="15"/>
      <c r="BP11" s="14">
        <v>5</v>
      </c>
    </row>
    <row r="12" spans="2:68" x14ac:dyDescent="0.3">
      <c r="B12" s="2" t="s">
        <v>45</v>
      </c>
      <c r="C12" s="2" t="s">
        <v>46</v>
      </c>
      <c r="F12" s="1" t="s">
        <v>47</v>
      </c>
      <c r="G12" s="1" t="s">
        <v>48</v>
      </c>
      <c r="H12" s="1" t="str">
        <f>C$21</f>
        <v>Per Document</v>
      </c>
      <c r="K12" s="25" t="str">
        <f>$C$24</f>
        <v>Per Freight Ton/Day</v>
      </c>
      <c r="L12" s="1"/>
      <c r="M12" s="1"/>
      <c r="N12" s="1"/>
      <c r="O12" s="1"/>
      <c r="P12" s="1"/>
      <c r="Q12" s="25" t="str">
        <f>$C$24</f>
        <v>Per Freight Ton/Day</v>
      </c>
      <c r="R12" s="1"/>
      <c r="S12" s="25" t="str">
        <f>$C$24</f>
        <v>Per Freight Ton/Day</v>
      </c>
      <c r="T12" s="25" t="str">
        <f>$C$24</f>
        <v>Per Freight Ton/Day</v>
      </c>
      <c r="U12" s="1"/>
      <c r="V12" s="1"/>
      <c r="W12" s="1"/>
      <c r="X12" s="25" t="str">
        <f>$C$24</f>
        <v>Per Freight Ton/Day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BO12" s="15"/>
      <c r="BP12" s="14">
        <v>6</v>
      </c>
    </row>
    <row r="13" spans="2:68" x14ac:dyDescent="0.3">
      <c r="B13" s="1" t="s">
        <v>49</v>
      </c>
      <c r="C13" s="1" t="s">
        <v>29</v>
      </c>
      <c r="F13" s="1" t="s">
        <v>50</v>
      </c>
      <c r="G13" s="1" t="s">
        <v>51</v>
      </c>
      <c r="H13" s="1" t="s">
        <v>34</v>
      </c>
      <c r="BO13" s="15"/>
      <c r="BP13" s="14">
        <v>7</v>
      </c>
    </row>
    <row r="14" spans="2:68" x14ac:dyDescent="0.3">
      <c r="B14" s="1" t="s">
        <v>52</v>
      </c>
      <c r="C14" s="1" t="s">
        <v>30</v>
      </c>
      <c r="F14" s="1" t="s">
        <v>54</v>
      </c>
      <c r="G14" s="1" t="s">
        <v>55</v>
      </c>
      <c r="H14" s="1" t="str">
        <f>C$21</f>
        <v>Per Document</v>
      </c>
      <c r="BO14" s="15"/>
      <c r="BP14" s="14">
        <v>8</v>
      </c>
    </row>
    <row r="15" spans="2:68" x14ac:dyDescent="0.3">
      <c r="F15" s="1" t="s">
        <v>56</v>
      </c>
      <c r="G15" s="1" t="s">
        <v>57</v>
      </c>
      <c r="H15" s="1" t="s">
        <v>34</v>
      </c>
      <c r="BO15" s="15"/>
      <c r="BP15" s="14">
        <v>9</v>
      </c>
    </row>
    <row r="16" spans="2:68" x14ac:dyDescent="0.3">
      <c r="F16" s="1" t="s">
        <v>123</v>
      </c>
      <c r="G16" s="1" t="s">
        <v>53</v>
      </c>
      <c r="H16" s="1" t="s">
        <v>34</v>
      </c>
      <c r="BO16" s="15"/>
      <c r="BP16" s="14">
        <v>10</v>
      </c>
    </row>
    <row r="17" spans="2:68" ht="18" x14ac:dyDescent="0.35">
      <c r="B17" s="3" t="s">
        <v>2</v>
      </c>
      <c r="C17" s="4"/>
      <c r="F17" s="1" t="s">
        <v>58</v>
      </c>
      <c r="G17" s="1" t="s">
        <v>59</v>
      </c>
      <c r="H17" s="1" t="str">
        <f>C$21</f>
        <v>Per Document</v>
      </c>
      <c r="BO17" s="15"/>
      <c r="BP17" s="14">
        <v>11</v>
      </c>
    </row>
    <row r="18" spans="2:68" x14ac:dyDescent="0.3">
      <c r="B18" s="5" t="s">
        <v>60</v>
      </c>
      <c r="C18" s="5" t="s">
        <v>61</v>
      </c>
      <c r="F18" s="1" t="s">
        <v>62</v>
      </c>
      <c r="G18" s="1" t="s">
        <v>33</v>
      </c>
      <c r="H18" s="1" t="str">
        <f>C$21</f>
        <v>Per Document</v>
      </c>
      <c r="BO18" s="15"/>
      <c r="BP18" s="14">
        <v>12</v>
      </c>
    </row>
    <row r="19" spans="2:68" x14ac:dyDescent="0.3">
      <c r="B19" s="1" t="s">
        <v>63</v>
      </c>
      <c r="C19" s="1" t="s">
        <v>25</v>
      </c>
      <c r="F19" s="1" t="s">
        <v>64</v>
      </c>
      <c r="G19" s="1" t="s">
        <v>65</v>
      </c>
      <c r="H19" s="1" t="str">
        <f>C$20</f>
        <v>Per Container/Day</v>
      </c>
      <c r="BO19" s="15"/>
      <c r="BP19" s="14">
        <v>13</v>
      </c>
    </row>
    <row r="20" spans="2:68" x14ac:dyDescent="0.3">
      <c r="B20" s="1" t="s">
        <v>66</v>
      </c>
      <c r="C20" s="1" t="s">
        <v>27</v>
      </c>
      <c r="F20" s="1" t="s">
        <v>124</v>
      </c>
      <c r="G20" s="1" t="s">
        <v>33</v>
      </c>
      <c r="H20" s="1" t="s">
        <v>34</v>
      </c>
      <c r="BO20" s="15"/>
      <c r="BP20" s="14">
        <v>14</v>
      </c>
    </row>
    <row r="21" spans="2:68" x14ac:dyDescent="0.3">
      <c r="B21" s="1" t="s">
        <v>67</v>
      </c>
      <c r="C21" s="1" t="s">
        <v>26</v>
      </c>
      <c r="F21" s="1" t="s">
        <v>68</v>
      </c>
      <c r="G21" s="1" t="s">
        <v>69</v>
      </c>
      <c r="H21" s="1" t="str">
        <f>C$21</f>
        <v>Per Document</v>
      </c>
      <c r="BO21" s="15"/>
      <c r="BP21" s="14">
        <v>15</v>
      </c>
    </row>
    <row r="22" spans="2:68" x14ac:dyDescent="0.3">
      <c r="B22" s="1" t="s">
        <v>70</v>
      </c>
      <c r="C22" s="1" t="s">
        <v>28</v>
      </c>
      <c r="F22" s="1" t="s">
        <v>71</v>
      </c>
      <c r="G22" s="1" t="s">
        <v>72</v>
      </c>
      <c r="H22" s="1" t="str">
        <f>C$21</f>
        <v>Per Document</v>
      </c>
      <c r="BO22" s="15"/>
      <c r="BP22" s="14">
        <v>16</v>
      </c>
    </row>
    <row r="23" spans="2:68" x14ac:dyDescent="0.3">
      <c r="B23" s="25" t="s">
        <v>130</v>
      </c>
      <c r="C23" s="25" t="s">
        <v>129</v>
      </c>
      <c r="F23" s="1" t="s">
        <v>73</v>
      </c>
      <c r="G23" s="1" t="s">
        <v>74</v>
      </c>
      <c r="H23" s="1" t="str">
        <f>$C$22</f>
        <v>Per Seal</v>
      </c>
      <c r="BO23" s="15"/>
      <c r="BP23" s="14">
        <v>17</v>
      </c>
    </row>
    <row r="24" spans="2:68" x14ac:dyDescent="0.3">
      <c r="B24" s="27" t="s">
        <v>138</v>
      </c>
      <c r="C24" s="25" t="s">
        <v>135</v>
      </c>
      <c r="F24" s="1" t="s">
        <v>75</v>
      </c>
      <c r="G24" s="1" t="s">
        <v>33</v>
      </c>
      <c r="H24" s="1" t="str">
        <f>$C$19&amp;"; "&amp;$C$20&amp;"; "&amp;$C$23&amp;"; "&amp;$C$24</f>
        <v>Per Container; Per Container/Day; Per Freight Ton; Per Freight Ton/Day</v>
      </c>
      <c r="BO24" s="15"/>
      <c r="BP24" s="14">
        <v>18</v>
      </c>
    </row>
    <row r="25" spans="2:68" x14ac:dyDescent="0.3">
      <c r="F25" s="1" t="s">
        <v>126</v>
      </c>
      <c r="G25" s="1" t="s">
        <v>127</v>
      </c>
      <c r="H25" s="1" t="str">
        <f>$C$19&amp;"; "&amp;$C$20</f>
        <v>Per Container; Per Container/Day</v>
      </c>
      <c r="BO25" s="15"/>
      <c r="BP25" s="14">
        <v>19</v>
      </c>
    </row>
    <row r="26" spans="2:68" ht="18" x14ac:dyDescent="0.35">
      <c r="B26" s="3" t="s">
        <v>76</v>
      </c>
      <c r="C26" s="4"/>
      <c r="F26" s="1" t="s">
        <v>77</v>
      </c>
      <c r="G26" s="1" t="s">
        <v>78</v>
      </c>
      <c r="H26" s="1" t="str">
        <f>C$19</f>
        <v>Per Container</v>
      </c>
      <c r="BO26" s="15"/>
      <c r="BP26" s="14">
        <v>20</v>
      </c>
    </row>
    <row r="27" spans="2:68" x14ac:dyDescent="0.3">
      <c r="B27" s="5" t="s">
        <v>60</v>
      </c>
      <c r="C27" s="5" t="s">
        <v>61</v>
      </c>
      <c r="F27" s="1" t="s">
        <v>80</v>
      </c>
      <c r="G27" s="1" t="s">
        <v>81</v>
      </c>
      <c r="H27" s="1" t="str">
        <f>$C$19</f>
        <v>Per Container</v>
      </c>
      <c r="BO27" s="15"/>
      <c r="BP27" s="14">
        <v>21</v>
      </c>
    </row>
    <row r="28" spans="2:68" x14ac:dyDescent="0.3">
      <c r="B28" s="1" t="s">
        <v>79</v>
      </c>
      <c r="C28" s="1">
        <v>20</v>
      </c>
      <c r="F28" s="1" t="s">
        <v>83</v>
      </c>
      <c r="G28" s="1" t="s">
        <v>84</v>
      </c>
      <c r="H28" s="1" t="str">
        <f>C$19</f>
        <v>Per Container</v>
      </c>
      <c r="BO28" s="15"/>
      <c r="BP28" s="14">
        <v>22</v>
      </c>
    </row>
    <row r="29" spans="2:68" x14ac:dyDescent="0.3">
      <c r="B29" s="1" t="s">
        <v>82</v>
      </c>
      <c r="C29" s="1">
        <v>40</v>
      </c>
      <c r="F29" s="1" t="s">
        <v>86</v>
      </c>
      <c r="G29" s="1" t="s">
        <v>87</v>
      </c>
      <c r="H29" s="1" t="str">
        <f>$C$19</f>
        <v>Per Container</v>
      </c>
      <c r="BO29" s="15"/>
      <c r="BP29" s="14">
        <v>23</v>
      </c>
    </row>
    <row r="30" spans="2:68" x14ac:dyDescent="0.3">
      <c r="B30" s="1" t="s">
        <v>85</v>
      </c>
      <c r="C30" s="1">
        <v>45</v>
      </c>
      <c r="F30" s="1" t="s">
        <v>90</v>
      </c>
      <c r="G30" s="1" t="s">
        <v>91</v>
      </c>
      <c r="H30" s="1" t="str">
        <f>C$19</f>
        <v>Per Container</v>
      </c>
      <c r="BO30" s="15"/>
      <c r="BP30" s="14">
        <v>24</v>
      </c>
    </row>
    <row r="31" spans="2:68" x14ac:dyDescent="0.3">
      <c r="B31" s="25" t="s">
        <v>141</v>
      </c>
      <c r="C31" s="25" t="s">
        <v>142</v>
      </c>
      <c r="F31" s="1" t="s">
        <v>92</v>
      </c>
      <c r="G31" s="1" t="s">
        <v>33</v>
      </c>
      <c r="H31" s="1" t="str">
        <f>$C$19</f>
        <v>Per Container</v>
      </c>
      <c r="BO31" s="15"/>
      <c r="BP31" s="14">
        <v>25</v>
      </c>
    </row>
    <row r="32" spans="2:68" x14ac:dyDescent="0.3">
      <c r="B32" s="11" t="s">
        <v>88</v>
      </c>
      <c r="C32" s="11" t="s">
        <v>89</v>
      </c>
      <c r="F32" s="25" t="s">
        <v>131</v>
      </c>
      <c r="G32" s="25" t="s">
        <v>132</v>
      </c>
      <c r="H32" s="25" t="str">
        <f>C$23</f>
        <v>Per Freight Ton</v>
      </c>
      <c r="BO32" s="15"/>
      <c r="BP32" s="14">
        <v>26</v>
      </c>
    </row>
    <row r="33" spans="2:68" x14ac:dyDescent="0.3">
      <c r="F33" s="25" t="s">
        <v>133</v>
      </c>
      <c r="G33" s="25" t="s">
        <v>136</v>
      </c>
      <c r="H33" s="25" t="str">
        <f>C$24</f>
        <v>Per Freight Ton/Day</v>
      </c>
      <c r="BO33" s="15"/>
      <c r="BP33" s="14">
        <v>27</v>
      </c>
    </row>
    <row r="34" spans="2:68" x14ac:dyDescent="0.3">
      <c r="F34" s="25" t="s">
        <v>139</v>
      </c>
      <c r="G34" s="25" t="s">
        <v>33</v>
      </c>
      <c r="H34" s="25" t="str">
        <f>$C$19&amp;"; "&amp;$C$20&amp;"; "&amp;$C$21&amp;"; "&amp;$C$23&amp;"; "&amp;$C$24</f>
        <v>Per Container; Per Container/Day; Per Document; Per Freight Ton; Per Freight Ton/Day</v>
      </c>
      <c r="BO34" s="15"/>
      <c r="BP34" s="14">
        <v>28</v>
      </c>
    </row>
    <row r="35" spans="2:68" ht="18" x14ac:dyDescent="0.35">
      <c r="B35" s="3" t="s">
        <v>94</v>
      </c>
      <c r="C35" s="4"/>
      <c r="F35" s="25" t="s">
        <v>134</v>
      </c>
      <c r="G35" s="25" t="s">
        <v>137</v>
      </c>
      <c r="H35" s="25" t="str">
        <f>C$24</f>
        <v>Per Freight Ton/Day</v>
      </c>
      <c r="BO35" s="15"/>
      <c r="BP35" s="14">
        <v>29</v>
      </c>
    </row>
    <row r="36" spans="2:68" x14ac:dyDescent="0.3">
      <c r="B36" s="5" t="s">
        <v>60</v>
      </c>
      <c r="C36" s="5" t="s">
        <v>61</v>
      </c>
      <c r="F36" s="1" t="s">
        <v>93</v>
      </c>
      <c r="G36" s="1" t="s">
        <v>128</v>
      </c>
      <c r="H36" s="1" t="str">
        <f>C$19</f>
        <v>Per Container</v>
      </c>
      <c r="BO36" s="15"/>
      <c r="BP36" s="14">
        <v>30</v>
      </c>
    </row>
    <row r="37" spans="2:68" x14ac:dyDescent="0.3">
      <c r="B37" s="1" t="s">
        <v>95</v>
      </c>
      <c r="C37" s="1" t="s">
        <v>96</v>
      </c>
      <c r="BO37" s="15"/>
      <c r="BP37" s="14">
        <v>31</v>
      </c>
    </row>
    <row r="38" spans="2:68" x14ac:dyDescent="0.3">
      <c r="B38" s="1" t="s">
        <v>97</v>
      </c>
      <c r="C38" s="1" t="s">
        <v>98</v>
      </c>
      <c r="BO38" s="15"/>
      <c r="BP38" s="14">
        <v>32</v>
      </c>
    </row>
    <row r="39" spans="2:68" x14ac:dyDescent="0.3">
      <c r="B39" s="1" t="s">
        <v>99</v>
      </c>
      <c r="C39" s="1" t="s">
        <v>100</v>
      </c>
      <c r="BO39" s="15"/>
      <c r="BP39" s="14">
        <v>33</v>
      </c>
    </row>
    <row r="40" spans="2:68" x14ac:dyDescent="0.3">
      <c r="B40" s="1" t="s">
        <v>101</v>
      </c>
      <c r="C40" s="1" t="s">
        <v>102</v>
      </c>
      <c r="BO40" s="15"/>
      <c r="BP40" s="14">
        <v>34</v>
      </c>
    </row>
    <row r="41" spans="2:68" x14ac:dyDescent="0.3">
      <c r="B41" s="1" t="s">
        <v>103</v>
      </c>
      <c r="C41" s="1" t="s">
        <v>104</v>
      </c>
      <c r="BO41" s="15"/>
      <c r="BP41" s="14">
        <v>35</v>
      </c>
    </row>
    <row r="42" spans="2:68" x14ac:dyDescent="0.3">
      <c r="B42" s="1"/>
      <c r="C42" s="1"/>
      <c r="BO42" s="15"/>
      <c r="BP42" s="14">
        <v>36</v>
      </c>
    </row>
    <row r="43" spans="2:68" x14ac:dyDescent="0.3">
      <c r="BO43" s="15"/>
      <c r="BP43" s="14">
        <v>37</v>
      </c>
    </row>
    <row r="44" spans="2:68" x14ac:dyDescent="0.3">
      <c r="BO44" s="15"/>
      <c r="BP44" s="14">
        <v>38</v>
      </c>
    </row>
    <row r="45" spans="2:68" ht="18" x14ac:dyDescent="0.35">
      <c r="B45" s="3" t="s">
        <v>105</v>
      </c>
      <c r="C45" s="4"/>
      <c r="BO45" s="15"/>
      <c r="BP45" s="14">
        <v>39</v>
      </c>
    </row>
    <row r="46" spans="2:68" x14ac:dyDescent="0.3">
      <c r="B46" s="2" t="s">
        <v>45</v>
      </c>
      <c r="C46" s="2" t="s">
        <v>46</v>
      </c>
      <c r="BO46" s="15"/>
      <c r="BP46" s="14">
        <v>40</v>
      </c>
    </row>
    <row r="47" spans="2:68" x14ac:dyDescent="0.3">
      <c r="B47" s="1" t="s">
        <v>106</v>
      </c>
      <c r="C47" s="1" t="s">
        <v>106</v>
      </c>
      <c r="BO47" s="15"/>
      <c r="BP47" s="14">
        <v>41</v>
      </c>
    </row>
    <row r="48" spans="2:68" x14ac:dyDescent="0.3">
      <c r="B48" s="1" t="s">
        <v>107</v>
      </c>
      <c r="C48" s="1" t="s">
        <v>107</v>
      </c>
      <c r="BO48" s="15"/>
      <c r="BP48" s="14">
        <v>42</v>
      </c>
    </row>
    <row r="49" spans="2:68" x14ac:dyDescent="0.3">
      <c r="BO49" s="15"/>
      <c r="BP49" s="14">
        <v>43</v>
      </c>
    </row>
    <row r="50" spans="2:68" x14ac:dyDescent="0.3">
      <c r="D50" s="4"/>
      <c r="BO50" s="15"/>
      <c r="BP50" s="14">
        <v>44</v>
      </c>
    </row>
    <row r="51" spans="2:68" ht="18" x14ac:dyDescent="0.35">
      <c r="B51" s="3" t="s">
        <v>108</v>
      </c>
      <c r="C51" s="4"/>
      <c r="D51" s="5" t="s">
        <v>109</v>
      </c>
      <c r="BO51" s="15"/>
      <c r="BP51" s="14">
        <v>45</v>
      </c>
    </row>
    <row r="52" spans="2:68" x14ac:dyDescent="0.3">
      <c r="B52" s="5" t="s">
        <v>60</v>
      </c>
      <c r="C52" s="5" t="s">
        <v>61</v>
      </c>
      <c r="D52" s="7">
        <v>0</v>
      </c>
      <c r="BO52" s="15"/>
      <c r="BP52" s="14">
        <v>46</v>
      </c>
    </row>
    <row r="53" spans="2:68" x14ac:dyDescent="0.3">
      <c r="B53" s="1" t="s">
        <v>110</v>
      </c>
      <c r="C53" s="1" t="s">
        <v>111</v>
      </c>
      <c r="D53" s="7">
        <v>0</v>
      </c>
      <c r="BO53" s="15"/>
      <c r="BP53" s="14">
        <v>47</v>
      </c>
    </row>
    <row r="54" spans="2:68" x14ac:dyDescent="0.3">
      <c r="B54" s="1" t="s">
        <v>112</v>
      </c>
      <c r="C54" s="7" t="s">
        <v>113</v>
      </c>
      <c r="D54" s="7">
        <v>0.05</v>
      </c>
      <c r="BO54" s="15"/>
      <c r="BP54" s="14">
        <v>48</v>
      </c>
    </row>
    <row r="55" spans="2:68" x14ac:dyDescent="0.3">
      <c r="B55" s="1" t="s">
        <v>114</v>
      </c>
      <c r="C55" s="7" t="s">
        <v>115</v>
      </c>
      <c r="BO55" s="15"/>
      <c r="BP55" s="14">
        <v>49</v>
      </c>
    </row>
    <row r="56" spans="2:68" x14ac:dyDescent="0.3">
      <c r="BO56" s="15"/>
      <c r="BP56" s="14">
        <v>50</v>
      </c>
    </row>
    <row r="57" spans="2:68" x14ac:dyDescent="0.3">
      <c r="D57" s="4"/>
      <c r="BO57" s="15"/>
      <c r="BP57" s="14">
        <v>51</v>
      </c>
    </row>
    <row r="58" spans="2:68" ht="18" x14ac:dyDescent="0.35">
      <c r="B58" s="3" t="s">
        <v>116</v>
      </c>
      <c r="C58" s="4"/>
      <c r="D58" s="5" t="s">
        <v>119</v>
      </c>
      <c r="BO58" s="15"/>
      <c r="BP58" s="14">
        <v>52</v>
      </c>
    </row>
    <row r="59" spans="2:68" x14ac:dyDescent="0.3">
      <c r="B59" s="5" t="s">
        <v>117</v>
      </c>
      <c r="C59" s="5" t="s">
        <v>118</v>
      </c>
      <c r="D59" s="1"/>
      <c r="BO59" s="15"/>
      <c r="BP59" s="14">
        <v>53</v>
      </c>
    </row>
    <row r="60" spans="2:68" x14ac:dyDescent="0.3">
      <c r="B60" s="1" t="s">
        <v>120</v>
      </c>
      <c r="C60" s="1" t="s">
        <v>25</v>
      </c>
      <c r="D60" s="1"/>
      <c r="BO60" s="15"/>
      <c r="BP60" s="14">
        <v>54</v>
      </c>
    </row>
    <row r="61" spans="2:68" x14ac:dyDescent="0.3">
      <c r="B61" s="1" t="s">
        <v>121</v>
      </c>
      <c r="C61" s="1" t="s">
        <v>122</v>
      </c>
      <c r="D61" s="1"/>
      <c r="BO61" s="15"/>
      <c r="BP61" s="14">
        <v>55</v>
      </c>
    </row>
    <row r="62" spans="2:68" x14ac:dyDescent="0.3">
      <c r="B62" s="1" t="s">
        <v>121</v>
      </c>
      <c r="C62" s="1" t="s">
        <v>26</v>
      </c>
      <c r="D62" s="1"/>
      <c r="BO62" s="15"/>
      <c r="BP62" s="14">
        <v>56</v>
      </c>
    </row>
    <row r="63" spans="2:68" x14ac:dyDescent="0.3">
      <c r="B63" s="1" t="s">
        <v>70</v>
      </c>
      <c r="C63" s="1" t="s">
        <v>28</v>
      </c>
      <c r="D63" s="1"/>
      <c r="BO63" s="15"/>
      <c r="BP63" s="14">
        <v>62</v>
      </c>
    </row>
    <row r="64" spans="2:68" x14ac:dyDescent="0.3">
      <c r="B64" s="25" t="s">
        <v>140</v>
      </c>
      <c r="C64" s="25" t="s">
        <v>129</v>
      </c>
      <c r="D64" s="1"/>
      <c r="BO64" s="15"/>
      <c r="BP64" s="14">
        <v>63</v>
      </c>
    </row>
    <row r="65" spans="67:68" x14ac:dyDescent="0.3">
      <c r="BO65" s="15"/>
      <c r="BP65" s="14">
        <v>64</v>
      </c>
    </row>
    <row r="66" spans="67:68" x14ac:dyDescent="0.3">
      <c r="BO66" s="15"/>
      <c r="BP66" s="14">
        <v>65</v>
      </c>
    </row>
    <row r="67" spans="67:68" x14ac:dyDescent="0.3">
      <c r="BO67" s="15"/>
      <c r="BP67" s="14">
        <v>66</v>
      </c>
    </row>
    <row r="68" spans="67:68" x14ac:dyDescent="0.3">
      <c r="BO68" s="15"/>
      <c r="BP68" s="14">
        <v>67</v>
      </c>
    </row>
    <row r="69" spans="67:68" x14ac:dyDescent="0.3">
      <c r="BO69" s="15"/>
      <c r="BP69" s="14">
        <v>68</v>
      </c>
    </row>
    <row r="70" spans="67:68" x14ac:dyDescent="0.3">
      <c r="BO70" s="15"/>
      <c r="BP70" s="14">
        <v>69</v>
      </c>
    </row>
    <row r="71" spans="67:68" x14ac:dyDescent="0.3">
      <c r="BO71" s="15"/>
      <c r="BP71" s="14">
        <v>70</v>
      </c>
    </row>
    <row r="72" spans="67:68" x14ac:dyDescent="0.3">
      <c r="BO72" s="15"/>
      <c r="BP72" s="14">
        <v>71</v>
      </c>
    </row>
    <row r="73" spans="67:68" x14ac:dyDescent="0.3">
      <c r="BO73" s="15"/>
      <c r="BP73" s="14">
        <v>72</v>
      </c>
    </row>
    <row r="74" spans="67:68" x14ac:dyDescent="0.3">
      <c r="BO74" s="15"/>
      <c r="BP74" s="14">
        <v>73</v>
      </c>
    </row>
    <row r="75" spans="67:68" x14ac:dyDescent="0.3">
      <c r="BO75" s="15"/>
      <c r="BP75" s="14">
        <v>74</v>
      </c>
    </row>
    <row r="76" spans="67:68" x14ac:dyDescent="0.3">
      <c r="BO76" s="15"/>
      <c r="BP76" s="14">
        <v>75</v>
      </c>
    </row>
    <row r="77" spans="67:68" x14ac:dyDescent="0.3">
      <c r="BO77" s="15"/>
      <c r="BP77" s="14">
        <v>76</v>
      </c>
    </row>
    <row r="78" spans="67:68" x14ac:dyDescent="0.3">
      <c r="BO78" s="15"/>
      <c r="BP78" s="14">
        <v>77</v>
      </c>
    </row>
    <row r="79" spans="67:68" x14ac:dyDescent="0.3">
      <c r="BO79" s="15"/>
      <c r="BP79" s="14">
        <v>78</v>
      </c>
    </row>
    <row r="80" spans="67:68" x14ac:dyDescent="0.3">
      <c r="BO80" s="15"/>
      <c r="BP80" s="14">
        <v>79</v>
      </c>
    </row>
    <row r="81" spans="67:68" x14ac:dyDescent="0.3">
      <c r="BO81" s="15"/>
      <c r="BP81" s="14">
        <v>80</v>
      </c>
    </row>
    <row r="82" spans="67:68" x14ac:dyDescent="0.3">
      <c r="BO82" s="15"/>
      <c r="BP82" s="14">
        <v>81</v>
      </c>
    </row>
    <row r="83" spans="67:68" x14ac:dyDescent="0.3">
      <c r="BO83" s="15"/>
      <c r="BP83" s="14">
        <v>82</v>
      </c>
    </row>
    <row r="84" spans="67:68" x14ac:dyDescent="0.3">
      <c r="BO84" s="15"/>
      <c r="BP84" s="14">
        <v>83</v>
      </c>
    </row>
    <row r="85" spans="67:68" x14ac:dyDescent="0.3">
      <c r="BO85" s="15"/>
      <c r="BP85" s="14">
        <v>84</v>
      </c>
    </row>
    <row r="86" spans="67:68" x14ac:dyDescent="0.3">
      <c r="BO86" s="15"/>
      <c r="BP86" s="14">
        <v>85</v>
      </c>
    </row>
    <row r="87" spans="67:68" x14ac:dyDescent="0.3">
      <c r="BO87" s="15"/>
      <c r="BP87" s="14">
        <v>86</v>
      </c>
    </row>
    <row r="88" spans="67:68" x14ac:dyDescent="0.3">
      <c r="BO88" s="15"/>
      <c r="BP88" s="14">
        <v>87</v>
      </c>
    </row>
    <row r="89" spans="67:68" x14ac:dyDescent="0.3">
      <c r="BO89" s="15"/>
      <c r="BP89" s="14">
        <v>88</v>
      </c>
    </row>
    <row r="90" spans="67:68" x14ac:dyDescent="0.3">
      <c r="BO90" s="15"/>
      <c r="BP90" s="14">
        <v>89</v>
      </c>
    </row>
    <row r="91" spans="67:68" x14ac:dyDescent="0.3">
      <c r="BO91" s="15"/>
      <c r="BP91" s="14">
        <v>90</v>
      </c>
    </row>
    <row r="92" spans="67:68" x14ac:dyDescent="0.3">
      <c r="BO92" s="15"/>
      <c r="BP92" s="14">
        <v>91</v>
      </c>
    </row>
    <row r="93" spans="67:68" x14ac:dyDescent="0.3">
      <c r="BO93" s="15"/>
      <c r="BP93" s="14">
        <v>92</v>
      </c>
    </row>
    <row r="94" spans="67:68" x14ac:dyDescent="0.3">
      <c r="BO94" s="15"/>
      <c r="BP94" s="14">
        <v>93</v>
      </c>
    </row>
    <row r="95" spans="67:68" x14ac:dyDescent="0.3">
      <c r="BO95" s="15"/>
      <c r="BP95" s="14">
        <v>94</v>
      </c>
    </row>
    <row r="96" spans="67:68" x14ac:dyDescent="0.3">
      <c r="BO96" s="15"/>
      <c r="BP96" s="14">
        <v>95</v>
      </c>
    </row>
    <row r="97" spans="67:68" x14ac:dyDescent="0.3">
      <c r="BO97" s="15"/>
      <c r="BP97" s="14">
        <v>96</v>
      </c>
    </row>
    <row r="98" spans="67:68" x14ac:dyDescent="0.3">
      <c r="BO98" s="15"/>
      <c r="BP98" s="14">
        <v>97</v>
      </c>
    </row>
    <row r="99" spans="67:68" x14ac:dyDescent="0.3">
      <c r="BO99" s="15"/>
      <c r="BP99" s="14">
        <v>98</v>
      </c>
    </row>
    <row r="100" spans="67:68" x14ac:dyDescent="0.3">
      <c r="BO100" s="15"/>
      <c r="BP100" s="14">
        <v>99</v>
      </c>
    </row>
    <row r="101" spans="67:68" x14ac:dyDescent="0.3">
      <c r="BO101" s="15"/>
      <c r="BP101" s="14">
        <v>100</v>
      </c>
    </row>
    <row r="102" spans="67:68" x14ac:dyDescent="0.3">
      <c r="BO102" s="15"/>
      <c r="BP102" s="14">
        <v>101</v>
      </c>
    </row>
    <row r="103" spans="67:68" x14ac:dyDescent="0.3">
      <c r="BO103" s="15"/>
      <c r="BP103" s="14">
        <v>102</v>
      </c>
    </row>
    <row r="104" spans="67:68" x14ac:dyDescent="0.3">
      <c r="BO104" s="15"/>
      <c r="BP104" s="14">
        <v>103</v>
      </c>
    </row>
    <row r="105" spans="67:68" x14ac:dyDescent="0.3">
      <c r="BO105" s="15"/>
      <c r="BP105" s="14">
        <v>104</v>
      </c>
    </row>
    <row r="106" spans="67:68" x14ac:dyDescent="0.3">
      <c r="BO106" s="15"/>
      <c r="BP106" s="14">
        <v>105</v>
      </c>
    </row>
    <row r="107" spans="67:68" x14ac:dyDescent="0.3">
      <c r="BO107" s="15"/>
      <c r="BP107" s="14">
        <v>106</v>
      </c>
    </row>
    <row r="108" spans="67:68" x14ac:dyDescent="0.3">
      <c r="BO108" s="15"/>
      <c r="BP108" s="14">
        <v>107</v>
      </c>
    </row>
    <row r="109" spans="67:68" x14ac:dyDescent="0.3">
      <c r="BO109" s="15"/>
      <c r="BP109" s="14">
        <v>108</v>
      </c>
    </row>
    <row r="110" spans="67:68" x14ac:dyDescent="0.3">
      <c r="BO110" s="15"/>
      <c r="BP110" s="14">
        <v>109</v>
      </c>
    </row>
    <row r="111" spans="67:68" x14ac:dyDescent="0.3">
      <c r="BO111" s="15"/>
      <c r="BP111" s="14">
        <v>110</v>
      </c>
    </row>
    <row r="112" spans="67:68" x14ac:dyDescent="0.3">
      <c r="BO112" s="15"/>
      <c r="BP112" s="14">
        <v>111</v>
      </c>
    </row>
    <row r="113" spans="67:68" x14ac:dyDescent="0.3">
      <c r="BO113" s="15"/>
      <c r="BP113" s="14">
        <v>112</v>
      </c>
    </row>
    <row r="114" spans="67:68" x14ac:dyDescent="0.3">
      <c r="BO114" s="15"/>
      <c r="BP114" s="14">
        <v>113</v>
      </c>
    </row>
    <row r="115" spans="67:68" x14ac:dyDescent="0.3">
      <c r="BO115" s="15"/>
      <c r="BP115" s="14">
        <v>114</v>
      </c>
    </row>
    <row r="116" spans="67:68" x14ac:dyDescent="0.3">
      <c r="BO116" s="15"/>
      <c r="BP116" s="14">
        <v>115</v>
      </c>
    </row>
    <row r="117" spans="67:68" x14ac:dyDescent="0.3">
      <c r="BO117" s="15"/>
      <c r="BP117" s="14">
        <v>116</v>
      </c>
    </row>
    <row r="118" spans="67:68" x14ac:dyDescent="0.3">
      <c r="BO118" s="15"/>
      <c r="BP118" s="14">
        <v>117</v>
      </c>
    </row>
    <row r="119" spans="67:68" x14ac:dyDescent="0.3">
      <c r="BO119" s="15"/>
      <c r="BP119" s="14">
        <v>118</v>
      </c>
    </row>
    <row r="120" spans="67:68" x14ac:dyDescent="0.3">
      <c r="BO120" s="15"/>
      <c r="BP120" s="14">
        <v>119</v>
      </c>
    </row>
    <row r="121" spans="67:68" x14ac:dyDescent="0.3">
      <c r="BO121" s="15"/>
      <c r="BP121" s="14">
        <v>120</v>
      </c>
    </row>
    <row r="122" spans="67:68" x14ac:dyDescent="0.3">
      <c r="BO122" s="15"/>
      <c r="BP122" s="14">
        <v>121</v>
      </c>
    </row>
    <row r="123" spans="67:68" x14ac:dyDescent="0.3">
      <c r="BO123" s="15"/>
      <c r="BP123" s="14">
        <v>122</v>
      </c>
    </row>
    <row r="124" spans="67:68" x14ac:dyDescent="0.3">
      <c r="BO124" s="15"/>
      <c r="BP124" s="14">
        <v>123</v>
      </c>
    </row>
    <row r="125" spans="67:68" x14ac:dyDescent="0.3">
      <c r="BO125" s="15"/>
      <c r="BP125" s="14">
        <v>124</v>
      </c>
    </row>
    <row r="126" spans="67:68" x14ac:dyDescent="0.3">
      <c r="BO126" s="15"/>
      <c r="BP126" s="14">
        <v>125</v>
      </c>
    </row>
    <row r="127" spans="67:68" x14ac:dyDescent="0.3">
      <c r="BO127" s="15"/>
      <c r="BP127" s="14">
        <v>126</v>
      </c>
    </row>
    <row r="128" spans="67:68" x14ac:dyDescent="0.3">
      <c r="BO128" s="15"/>
      <c r="BP128" s="14">
        <v>127</v>
      </c>
    </row>
    <row r="129" spans="67:68" x14ac:dyDescent="0.3">
      <c r="BO129" s="15"/>
      <c r="BP129" s="14">
        <v>128</v>
      </c>
    </row>
    <row r="130" spans="67:68" x14ac:dyDescent="0.3">
      <c r="BO130" s="15"/>
      <c r="BP130" s="14">
        <v>129</v>
      </c>
    </row>
    <row r="131" spans="67:68" x14ac:dyDescent="0.3">
      <c r="BO131" s="15"/>
      <c r="BP131" s="14">
        <v>130</v>
      </c>
    </row>
    <row r="132" spans="67:68" x14ac:dyDescent="0.3">
      <c r="BO132" s="15"/>
      <c r="BP132" s="14">
        <v>131</v>
      </c>
    </row>
    <row r="133" spans="67:68" x14ac:dyDescent="0.3">
      <c r="BO133" s="15"/>
      <c r="BP133" s="14">
        <v>132</v>
      </c>
    </row>
    <row r="134" spans="67:68" x14ac:dyDescent="0.3">
      <c r="BO134" s="15"/>
      <c r="BP134" s="14">
        <v>133</v>
      </c>
    </row>
    <row r="135" spans="67:68" x14ac:dyDescent="0.3">
      <c r="BO135" s="15"/>
      <c r="BP135" s="14">
        <v>134</v>
      </c>
    </row>
    <row r="136" spans="67:68" x14ac:dyDescent="0.3">
      <c r="BO136" s="15"/>
      <c r="BP136" s="14">
        <v>135</v>
      </c>
    </row>
    <row r="137" spans="67:68" x14ac:dyDescent="0.3">
      <c r="BO137" s="15"/>
      <c r="BP137" s="14">
        <v>136</v>
      </c>
    </row>
    <row r="138" spans="67:68" x14ac:dyDescent="0.3">
      <c r="BO138" s="15"/>
      <c r="BP138" s="14">
        <v>137</v>
      </c>
    </row>
    <row r="139" spans="67:68" x14ac:dyDescent="0.3">
      <c r="BO139" s="15"/>
      <c r="BP139" s="14">
        <v>138</v>
      </c>
    </row>
    <row r="140" spans="67:68" x14ac:dyDescent="0.3">
      <c r="BO140" s="15"/>
      <c r="BP140" s="14">
        <v>139</v>
      </c>
    </row>
    <row r="141" spans="67:68" x14ac:dyDescent="0.3">
      <c r="BO141" s="15"/>
      <c r="BP141" s="14">
        <v>140</v>
      </c>
    </row>
    <row r="142" spans="67:68" x14ac:dyDescent="0.3">
      <c r="BO142" s="15"/>
      <c r="BP142" s="14">
        <v>141</v>
      </c>
    </row>
    <row r="143" spans="67:68" x14ac:dyDescent="0.3">
      <c r="BO143" s="15"/>
      <c r="BP143" s="14">
        <v>142</v>
      </c>
    </row>
    <row r="144" spans="67:68" x14ac:dyDescent="0.3">
      <c r="BO144" s="15"/>
      <c r="BP144" s="14">
        <v>143</v>
      </c>
    </row>
    <row r="145" spans="67:68" x14ac:dyDescent="0.3">
      <c r="BO145" s="15"/>
      <c r="BP145" s="14">
        <v>144</v>
      </c>
    </row>
    <row r="146" spans="67:68" x14ac:dyDescent="0.3">
      <c r="BO146" s="15"/>
      <c r="BP146" s="14">
        <v>145</v>
      </c>
    </row>
    <row r="147" spans="67:68" x14ac:dyDescent="0.3">
      <c r="BO147" s="15"/>
      <c r="BP147" s="14">
        <v>146</v>
      </c>
    </row>
    <row r="148" spans="67:68" x14ac:dyDescent="0.3">
      <c r="BO148" s="15"/>
      <c r="BP148" s="14">
        <v>147</v>
      </c>
    </row>
    <row r="149" spans="67:68" x14ac:dyDescent="0.3">
      <c r="BO149" s="15"/>
      <c r="BP149" s="14">
        <v>148</v>
      </c>
    </row>
    <row r="150" spans="67:68" x14ac:dyDescent="0.3">
      <c r="BO150" s="15"/>
      <c r="BP150" s="14">
        <v>149</v>
      </c>
    </row>
    <row r="151" spans="67:68" x14ac:dyDescent="0.3">
      <c r="BO151" s="15"/>
      <c r="BP151" s="14">
        <v>150</v>
      </c>
    </row>
    <row r="152" spans="67:68" x14ac:dyDescent="0.3">
      <c r="BO152" s="15"/>
      <c r="BP152" s="14">
        <v>151</v>
      </c>
    </row>
    <row r="153" spans="67:68" x14ac:dyDescent="0.3">
      <c r="BO153" s="15"/>
      <c r="BP153" s="14">
        <v>152</v>
      </c>
    </row>
    <row r="154" spans="67:68" x14ac:dyDescent="0.3">
      <c r="BO154" s="15"/>
      <c r="BP154" s="14">
        <v>153</v>
      </c>
    </row>
    <row r="155" spans="67:68" x14ac:dyDescent="0.3">
      <c r="BO155" s="15"/>
      <c r="BP155" s="14">
        <v>154</v>
      </c>
    </row>
    <row r="156" spans="67:68" x14ac:dyDescent="0.3">
      <c r="BO156" s="15"/>
      <c r="BP156" s="14">
        <v>155</v>
      </c>
    </row>
    <row r="157" spans="67:68" x14ac:dyDescent="0.3">
      <c r="BO157" s="15"/>
      <c r="BP157" s="14">
        <v>156</v>
      </c>
    </row>
    <row r="158" spans="67:68" x14ac:dyDescent="0.3">
      <c r="BO158" s="15"/>
      <c r="BP158" s="14">
        <v>157</v>
      </c>
    </row>
    <row r="159" spans="67:68" x14ac:dyDescent="0.3">
      <c r="BO159" s="15"/>
      <c r="BP159" s="14">
        <v>158</v>
      </c>
    </row>
    <row r="160" spans="67:68" x14ac:dyDescent="0.3">
      <c r="BO160" s="15"/>
      <c r="BP160" s="14">
        <v>159</v>
      </c>
    </row>
    <row r="161" spans="67:68" x14ac:dyDescent="0.3">
      <c r="BO161" s="15"/>
      <c r="BP161" s="14">
        <v>160</v>
      </c>
    </row>
    <row r="162" spans="67:68" x14ac:dyDescent="0.3">
      <c r="BO162" s="15"/>
      <c r="BP162" s="14">
        <v>161</v>
      </c>
    </row>
    <row r="163" spans="67:68" x14ac:dyDescent="0.3">
      <c r="BO163" s="15"/>
      <c r="BP163" s="14">
        <v>162</v>
      </c>
    </row>
    <row r="164" spans="67:68" x14ac:dyDescent="0.3">
      <c r="BO164" s="15"/>
      <c r="BP164" s="14">
        <v>163</v>
      </c>
    </row>
    <row r="165" spans="67:68" x14ac:dyDescent="0.3">
      <c r="BO165" s="15"/>
      <c r="BP165" s="14">
        <v>164</v>
      </c>
    </row>
    <row r="166" spans="67:68" x14ac:dyDescent="0.3">
      <c r="BO166" s="15"/>
      <c r="BP166" s="14">
        <v>165</v>
      </c>
    </row>
    <row r="167" spans="67:68" x14ac:dyDescent="0.3">
      <c r="BO167" s="15"/>
      <c r="BP167" s="14">
        <v>166</v>
      </c>
    </row>
    <row r="168" spans="67:68" x14ac:dyDescent="0.3">
      <c r="BO168" s="15"/>
      <c r="BP168" s="14">
        <v>167</v>
      </c>
    </row>
    <row r="169" spans="67:68" x14ac:dyDescent="0.3">
      <c r="BO169" s="15"/>
      <c r="BP169" s="14">
        <v>168</v>
      </c>
    </row>
    <row r="170" spans="67:68" x14ac:dyDescent="0.3">
      <c r="BO170" s="15"/>
      <c r="BP170" s="14">
        <v>169</v>
      </c>
    </row>
    <row r="171" spans="67:68" x14ac:dyDescent="0.3">
      <c r="BO171" s="15"/>
      <c r="BP171" s="14">
        <v>170</v>
      </c>
    </row>
    <row r="172" spans="67:68" x14ac:dyDescent="0.3">
      <c r="BO172" s="15"/>
      <c r="BP172" s="14">
        <v>171</v>
      </c>
    </row>
    <row r="173" spans="67:68" x14ac:dyDescent="0.3">
      <c r="BO173" s="15"/>
      <c r="BP173" s="14">
        <v>172</v>
      </c>
    </row>
    <row r="174" spans="67:68" x14ac:dyDescent="0.3">
      <c r="BO174" s="15"/>
      <c r="BP174" s="14">
        <v>173</v>
      </c>
    </row>
    <row r="175" spans="67:68" x14ac:dyDescent="0.3">
      <c r="BO175" s="15"/>
      <c r="BP175" s="14">
        <v>174</v>
      </c>
    </row>
    <row r="176" spans="67:68" x14ac:dyDescent="0.3">
      <c r="BO176" s="15"/>
      <c r="BP176" s="14">
        <v>175</v>
      </c>
    </row>
    <row r="177" spans="67:68" x14ac:dyDescent="0.3">
      <c r="BO177" s="15"/>
      <c r="BP177" s="14">
        <v>176</v>
      </c>
    </row>
    <row r="178" spans="67:68" x14ac:dyDescent="0.3">
      <c r="BO178" s="15"/>
      <c r="BP178" s="14">
        <v>177</v>
      </c>
    </row>
    <row r="179" spans="67:68" x14ac:dyDescent="0.3">
      <c r="BO179" s="15"/>
      <c r="BP179" s="14">
        <v>178</v>
      </c>
    </row>
    <row r="180" spans="67:68" x14ac:dyDescent="0.3">
      <c r="BO180" s="15"/>
      <c r="BP180" s="14">
        <v>179</v>
      </c>
    </row>
    <row r="181" spans="67:68" x14ac:dyDescent="0.3">
      <c r="BO181" s="15"/>
      <c r="BP181" s="14">
        <v>180</v>
      </c>
    </row>
    <row r="182" spans="67:68" x14ac:dyDescent="0.3">
      <c r="BO182" s="15"/>
      <c r="BP182" s="14">
        <v>181</v>
      </c>
    </row>
    <row r="183" spans="67:68" x14ac:dyDescent="0.3">
      <c r="BO183" s="15"/>
      <c r="BP183" s="14">
        <v>182</v>
      </c>
    </row>
    <row r="184" spans="67:68" x14ac:dyDescent="0.3">
      <c r="BO184" s="15"/>
      <c r="BP184" s="14">
        <v>183</v>
      </c>
    </row>
    <row r="185" spans="67:68" x14ac:dyDescent="0.3">
      <c r="BO185" s="15"/>
      <c r="BP185" s="14">
        <v>184</v>
      </c>
    </row>
    <row r="186" spans="67:68" x14ac:dyDescent="0.3">
      <c r="BO186" s="15"/>
      <c r="BP186" s="14">
        <v>185</v>
      </c>
    </row>
    <row r="187" spans="67:68" x14ac:dyDescent="0.3">
      <c r="BO187" s="15"/>
      <c r="BP187" s="14">
        <v>186</v>
      </c>
    </row>
    <row r="188" spans="67:68" x14ac:dyDescent="0.3">
      <c r="BO188" s="15"/>
      <c r="BP188" s="14">
        <v>187</v>
      </c>
    </row>
    <row r="189" spans="67:68" x14ac:dyDescent="0.3">
      <c r="BO189" s="15"/>
      <c r="BP189" s="14">
        <v>188</v>
      </c>
    </row>
    <row r="190" spans="67:68" x14ac:dyDescent="0.3">
      <c r="BO190" s="15"/>
      <c r="BP190" s="14">
        <v>189</v>
      </c>
    </row>
    <row r="191" spans="67:68" x14ac:dyDescent="0.3">
      <c r="BO191" s="15"/>
      <c r="BP191" s="14">
        <v>190</v>
      </c>
    </row>
    <row r="192" spans="67:68" x14ac:dyDescent="0.3">
      <c r="BO192" s="15"/>
      <c r="BP192" s="14">
        <v>191</v>
      </c>
    </row>
    <row r="193" spans="67:68" x14ac:dyDescent="0.3">
      <c r="BO193" s="15"/>
      <c r="BP193" s="14">
        <v>192</v>
      </c>
    </row>
    <row r="194" spans="67:68" x14ac:dyDescent="0.3">
      <c r="BO194" s="15"/>
      <c r="BP194" s="14">
        <v>193</v>
      </c>
    </row>
    <row r="195" spans="67:68" x14ac:dyDescent="0.3">
      <c r="BO195" s="15"/>
      <c r="BP195" s="14">
        <v>194</v>
      </c>
    </row>
    <row r="196" spans="67:68" x14ac:dyDescent="0.3">
      <c r="BO196" s="15"/>
      <c r="BP196" s="14">
        <v>195</v>
      </c>
    </row>
    <row r="197" spans="67:68" x14ac:dyDescent="0.3">
      <c r="BO197" s="15"/>
      <c r="BP197" s="14">
        <v>196</v>
      </c>
    </row>
    <row r="198" spans="67:68" x14ac:dyDescent="0.3">
      <c r="BO198" s="15"/>
      <c r="BP198" s="14">
        <v>197</v>
      </c>
    </row>
    <row r="199" spans="67:68" x14ac:dyDescent="0.3">
      <c r="BO199" s="15"/>
      <c r="BP199" s="14">
        <v>198</v>
      </c>
    </row>
    <row r="200" spans="67:68" x14ac:dyDescent="0.3">
      <c r="BO200" s="15"/>
      <c r="BP200" s="14">
        <v>199</v>
      </c>
    </row>
    <row r="201" spans="67:68" x14ac:dyDescent="0.3">
      <c r="BO201" s="15"/>
      <c r="BP201" s="14">
        <v>200</v>
      </c>
    </row>
    <row r="202" spans="67:68" x14ac:dyDescent="0.3">
      <c r="BO202" s="18"/>
      <c r="BP202" s="14">
        <v>201</v>
      </c>
    </row>
    <row r="203" spans="67:68" x14ac:dyDescent="0.3">
      <c r="BO203" s="19"/>
      <c r="BP203" s="14">
        <v>202</v>
      </c>
    </row>
    <row r="204" spans="67:68" x14ac:dyDescent="0.3">
      <c r="BO204" s="19"/>
      <c r="BP204" s="14">
        <v>203</v>
      </c>
    </row>
    <row r="205" spans="67:68" x14ac:dyDescent="0.3">
      <c r="BO205" s="19"/>
      <c r="BP205" s="14">
        <v>204</v>
      </c>
    </row>
    <row r="206" spans="67:68" x14ac:dyDescent="0.3">
      <c r="BO206" s="19"/>
      <c r="BP206" s="14">
        <v>205</v>
      </c>
    </row>
    <row r="207" spans="67:68" x14ac:dyDescent="0.3">
      <c r="BO207" s="19"/>
      <c r="BP207" s="14">
        <v>206</v>
      </c>
    </row>
    <row r="208" spans="67:68" x14ac:dyDescent="0.3">
      <c r="BO208" s="19"/>
      <c r="BP208" s="14">
        <v>207</v>
      </c>
    </row>
    <row r="209" spans="67:68" x14ac:dyDescent="0.3">
      <c r="BO209" s="19"/>
      <c r="BP209" s="14">
        <v>208</v>
      </c>
    </row>
    <row r="210" spans="67:68" x14ac:dyDescent="0.3">
      <c r="BO210" s="19"/>
      <c r="BP210" s="14">
        <v>209</v>
      </c>
    </row>
    <row r="211" spans="67:68" x14ac:dyDescent="0.3">
      <c r="BO211" s="19"/>
      <c r="BP211" s="14">
        <v>210</v>
      </c>
    </row>
    <row r="212" spans="67:68" x14ac:dyDescent="0.3">
      <c r="BO212" s="19"/>
      <c r="BP212" s="14">
        <v>211</v>
      </c>
    </row>
    <row r="213" spans="67:68" x14ac:dyDescent="0.3">
      <c r="BO213" s="19"/>
      <c r="BP213" s="14">
        <v>212</v>
      </c>
    </row>
    <row r="214" spans="67:68" x14ac:dyDescent="0.3">
      <c r="BO214" s="19"/>
      <c r="BP214" s="14">
        <v>213</v>
      </c>
    </row>
    <row r="215" spans="67:68" x14ac:dyDescent="0.3">
      <c r="BO215" s="19"/>
      <c r="BP215" s="14">
        <v>214</v>
      </c>
    </row>
    <row r="216" spans="67:68" x14ac:dyDescent="0.3">
      <c r="BO216" s="19"/>
      <c r="BP216" s="14">
        <v>215</v>
      </c>
    </row>
    <row r="217" spans="67:68" x14ac:dyDescent="0.3">
      <c r="BO217" s="19"/>
      <c r="BP217" s="14">
        <v>216</v>
      </c>
    </row>
    <row r="218" spans="67:68" x14ac:dyDescent="0.3">
      <c r="BO218" s="19"/>
      <c r="BP218" s="14">
        <v>217</v>
      </c>
    </row>
    <row r="219" spans="67:68" x14ac:dyDescent="0.3">
      <c r="BO219" s="19"/>
      <c r="BP219" s="14">
        <v>218</v>
      </c>
    </row>
    <row r="220" spans="67:68" x14ac:dyDescent="0.3">
      <c r="BO220" s="19"/>
      <c r="BP220" s="14">
        <v>219</v>
      </c>
    </row>
    <row r="221" spans="67:68" x14ac:dyDescent="0.3">
      <c r="BO221" s="19"/>
      <c r="BP221" s="14">
        <v>220</v>
      </c>
    </row>
    <row r="222" spans="67:68" x14ac:dyDescent="0.3">
      <c r="BO222" s="19"/>
      <c r="BP222" s="14">
        <v>221</v>
      </c>
    </row>
    <row r="223" spans="67:68" x14ac:dyDescent="0.3">
      <c r="BO223" s="19"/>
      <c r="BP223" s="14">
        <v>222</v>
      </c>
    </row>
    <row r="224" spans="67:68" x14ac:dyDescent="0.3">
      <c r="BO224" s="19"/>
      <c r="BP224" s="14">
        <v>223</v>
      </c>
    </row>
    <row r="225" spans="67:68" x14ac:dyDescent="0.3">
      <c r="BO225" s="19"/>
      <c r="BP225" s="14">
        <v>224</v>
      </c>
    </row>
    <row r="226" spans="67:68" x14ac:dyDescent="0.3">
      <c r="BO226" s="19"/>
      <c r="BP226" s="14">
        <v>225</v>
      </c>
    </row>
    <row r="227" spans="67:68" x14ac:dyDescent="0.3">
      <c r="BO227" s="19"/>
      <c r="BP227" s="14">
        <v>226</v>
      </c>
    </row>
    <row r="228" spans="67:68" x14ac:dyDescent="0.3">
      <c r="BO228" s="19"/>
      <c r="BP228" s="14">
        <v>227</v>
      </c>
    </row>
    <row r="229" spans="67:68" x14ac:dyDescent="0.3">
      <c r="BO229" s="19"/>
      <c r="BP229" s="14">
        <v>228</v>
      </c>
    </row>
    <row r="230" spans="67:68" x14ac:dyDescent="0.3">
      <c r="BO230" s="19"/>
      <c r="BP230" s="14">
        <v>229</v>
      </c>
    </row>
    <row r="231" spans="67:68" x14ac:dyDescent="0.3">
      <c r="BO231" s="19"/>
      <c r="BP231" s="14">
        <v>230</v>
      </c>
    </row>
    <row r="232" spans="67:68" x14ac:dyDescent="0.3">
      <c r="BO232" s="19"/>
      <c r="BP232" s="14">
        <v>231</v>
      </c>
    </row>
    <row r="233" spans="67:68" x14ac:dyDescent="0.3">
      <c r="BO233" s="19"/>
      <c r="BP233" s="14">
        <v>232</v>
      </c>
    </row>
    <row r="234" spans="67:68" x14ac:dyDescent="0.3">
      <c r="BO234" s="19"/>
      <c r="BP234" s="14">
        <v>233</v>
      </c>
    </row>
    <row r="235" spans="67:68" x14ac:dyDescent="0.3">
      <c r="BO235" s="19"/>
      <c r="BP235" s="14">
        <v>234</v>
      </c>
    </row>
    <row r="236" spans="67:68" x14ac:dyDescent="0.3">
      <c r="BO236" s="19"/>
      <c r="BP236" s="14">
        <v>235</v>
      </c>
    </row>
    <row r="237" spans="67:68" x14ac:dyDescent="0.3">
      <c r="BO237" s="19"/>
      <c r="BP237" s="14">
        <v>236</v>
      </c>
    </row>
    <row r="238" spans="67:68" x14ac:dyDescent="0.3">
      <c r="BO238" s="19"/>
      <c r="BP238" s="14">
        <v>237</v>
      </c>
    </row>
    <row r="239" spans="67:68" x14ac:dyDescent="0.3">
      <c r="BO239" s="19"/>
      <c r="BP239" s="14">
        <v>238</v>
      </c>
    </row>
    <row r="240" spans="67:68" x14ac:dyDescent="0.3">
      <c r="BO240" s="19"/>
      <c r="BP240" s="14">
        <v>239</v>
      </c>
    </row>
    <row r="241" spans="67:68" x14ac:dyDescent="0.3">
      <c r="BO241" s="19"/>
      <c r="BP241" s="14">
        <v>240</v>
      </c>
    </row>
    <row r="242" spans="67:68" x14ac:dyDescent="0.3">
      <c r="BO242" s="19"/>
      <c r="BP242" s="14">
        <v>241</v>
      </c>
    </row>
    <row r="243" spans="67:68" x14ac:dyDescent="0.3">
      <c r="BO243" s="19"/>
      <c r="BP243" s="14">
        <v>242</v>
      </c>
    </row>
    <row r="244" spans="67:68" x14ac:dyDescent="0.3">
      <c r="BO244" s="19"/>
      <c r="BP244" s="14">
        <v>243</v>
      </c>
    </row>
    <row r="245" spans="67:68" x14ac:dyDescent="0.3">
      <c r="BO245" s="19"/>
      <c r="BP245" s="14">
        <v>244</v>
      </c>
    </row>
    <row r="246" spans="67:68" x14ac:dyDescent="0.3">
      <c r="BO246" s="19"/>
      <c r="BP246" s="14">
        <v>245</v>
      </c>
    </row>
    <row r="247" spans="67:68" x14ac:dyDescent="0.3">
      <c r="BO247" s="19"/>
      <c r="BP247" s="14">
        <v>246</v>
      </c>
    </row>
    <row r="248" spans="67:68" x14ac:dyDescent="0.3">
      <c r="BO248" s="19"/>
      <c r="BP248" s="14">
        <v>247</v>
      </c>
    </row>
    <row r="249" spans="67:68" x14ac:dyDescent="0.3">
      <c r="BO249" s="19"/>
      <c r="BP249" s="14">
        <v>248</v>
      </c>
    </row>
    <row r="250" spans="67:68" x14ac:dyDescent="0.3">
      <c r="BO250" s="19"/>
      <c r="BP250" s="14">
        <v>249</v>
      </c>
    </row>
    <row r="251" spans="67:68" x14ac:dyDescent="0.3">
      <c r="BO251" s="19"/>
      <c r="BP251" s="14">
        <v>250</v>
      </c>
    </row>
    <row r="252" spans="67:68" x14ac:dyDescent="0.3">
      <c r="BO252" s="19"/>
      <c r="BP252" s="14">
        <v>251</v>
      </c>
    </row>
    <row r="253" spans="67:68" x14ac:dyDescent="0.3">
      <c r="BO253" s="19"/>
      <c r="BP253" s="14">
        <v>252</v>
      </c>
    </row>
    <row r="254" spans="67:68" x14ac:dyDescent="0.3">
      <c r="BO254" s="19"/>
      <c r="BP254" s="14">
        <v>253</v>
      </c>
    </row>
    <row r="255" spans="67:68" x14ac:dyDescent="0.3">
      <c r="BO255" s="19"/>
      <c r="BP255" s="14">
        <v>254</v>
      </c>
    </row>
    <row r="256" spans="67:68" x14ac:dyDescent="0.3">
      <c r="BO256" s="19"/>
      <c r="BP256" s="14">
        <v>255</v>
      </c>
    </row>
    <row r="257" spans="67:68" x14ac:dyDescent="0.3">
      <c r="BO257" s="19"/>
      <c r="BP257" s="14">
        <v>256</v>
      </c>
    </row>
    <row r="258" spans="67:68" x14ac:dyDescent="0.3">
      <c r="BO258" s="19"/>
      <c r="BP258" s="14">
        <v>257</v>
      </c>
    </row>
    <row r="259" spans="67:68" x14ac:dyDescent="0.3">
      <c r="BO259" s="19"/>
      <c r="BP259" s="14">
        <v>258</v>
      </c>
    </row>
    <row r="260" spans="67:68" x14ac:dyDescent="0.3">
      <c r="BO260" s="19"/>
      <c r="BP260" s="14">
        <v>259</v>
      </c>
    </row>
    <row r="261" spans="67:68" x14ac:dyDescent="0.3">
      <c r="BO261" s="19"/>
      <c r="BP261" s="14">
        <v>260</v>
      </c>
    </row>
    <row r="262" spans="67:68" x14ac:dyDescent="0.3">
      <c r="BO262" s="19"/>
      <c r="BP262" s="14">
        <v>261</v>
      </c>
    </row>
    <row r="263" spans="67:68" x14ac:dyDescent="0.3">
      <c r="BO263" s="19"/>
      <c r="BP263" s="14">
        <v>262</v>
      </c>
    </row>
    <row r="264" spans="67:68" x14ac:dyDescent="0.3">
      <c r="BO264" s="19"/>
      <c r="BP264" s="14">
        <v>263</v>
      </c>
    </row>
    <row r="265" spans="67:68" x14ac:dyDescent="0.3">
      <c r="BO265" s="19"/>
      <c r="BP265" s="14">
        <v>264</v>
      </c>
    </row>
    <row r="266" spans="67:68" x14ac:dyDescent="0.3">
      <c r="BO266" s="19"/>
      <c r="BP266" s="14">
        <v>265</v>
      </c>
    </row>
    <row r="267" spans="67:68" x14ac:dyDescent="0.3">
      <c r="BO267" s="19"/>
      <c r="BP267" s="14">
        <v>266</v>
      </c>
    </row>
    <row r="268" spans="67:68" x14ac:dyDescent="0.3">
      <c r="BO268" s="19"/>
      <c r="BP268" s="14">
        <v>267</v>
      </c>
    </row>
    <row r="269" spans="67:68" x14ac:dyDescent="0.3">
      <c r="BO269" s="19"/>
      <c r="BP269" s="14">
        <v>268</v>
      </c>
    </row>
    <row r="270" spans="67:68" x14ac:dyDescent="0.3">
      <c r="BO270" s="19"/>
      <c r="BP270" s="14">
        <v>269</v>
      </c>
    </row>
    <row r="271" spans="67:68" x14ac:dyDescent="0.3">
      <c r="BO271" s="19"/>
      <c r="BP271" s="14">
        <v>270</v>
      </c>
    </row>
    <row r="272" spans="67:68" x14ac:dyDescent="0.3">
      <c r="BO272" s="19"/>
      <c r="BP272" s="14">
        <v>271</v>
      </c>
    </row>
    <row r="273" spans="67:68" x14ac:dyDescent="0.3">
      <c r="BO273" s="19"/>
      <c r="BP273" s="14">
        <v>272</v>
      </c>
    </row>
    <row r="274" spans="67:68" x14ac:dyDescent="0.3">
      <c r="BO274" s="19"/>
      <c r="BP274" s="14">
        <v>273</v>
      </c>
    </row>
    <row r="275" spans="67:68" x14ac:dyDescent="0.3">
      <c r="BO275" s="19"/>
      <c r="BP275" s="14">
        <v>274</v>
      </c>
    </row>
    <row r="276" spans="67:68" x14ac:dyDescent="0.3">
      <c r="BO276" s="19"/>
      <c r="BP276" s="14">
        <v>275</v>
      </c>
    </row>
    <row r="277" spans="67:68" x14ac:dyDescent="0.3">
      <c r="BO277" s="19"/>
      <c r="BP277" s="14">
        <v>276</v>
      </c>
    </row>
    <row r="278" spans="67:68" x14ac:dyDescent="0.3">
      <c r="BO278" s="19"/>
      <c r="BP278" s="14">
        <v>277</v>
      </c>
    </row>
    <row r="279" spans="67:68" x14ac:dyDescent="0.3">
      <c r="BO279" s="19"/>
      <c r="BP279" s="14">
        <v>278</v>
      </c>
    </row>
    <row r="280" spans="67:68" x14ac:dyDescent="0.3">
      <c r="BO280" s="19"/>
      <c r="BP280" s="14">
        <v>279</v>
      </c>
    </row>
    <row r="281" spans="67:68" x14ac:dyDescent="0.3">
      <c r="BO281" s="19"/>
      <c r="BP281" s="14">
        <v>280</v>
      </c>
    </row>
    <row r="282" spans="67:68" x14ac:dyDescent="0.3">
      <c r="BO282" s="19"/>
      <c r="BP282" s="14">
        <v>281</v>
      </c>
    </row>
    <row r="283" spans="67:68" x14ac:dyDescent="0.3">
      <c r="BO283" s="19"/>
      <c r="BP283" s="14">
        <v>282</v>
      </c>
    </row>
    <row r="284" spans="67:68" x14ac:dyDescent="0.3">
      <c r="BO284" s="19"/>
      <c r="BP284" s="14">
        <v>283</v>
      </c>
    </row>
    <row r="285" spans="67:68" x14ac:dyDescent="0.3">
      <c r="BO285" s="19"/>
      <c r="BP285" s="14">
        <v>284</v>
      </c>
    </row>
    <row r="286" spans="67:68" x14ac:dyDescent="0.3">
      <c r="BO286" s="19"/>
      <c r="BP286" s="14">
        <v>285</v>
      </c>
    </row>
    <row r="287" spans="67:68" x14ac:dyDescent="0.3">
      <c r="BO287" s="19"/>
      <c r="BP287" s="14">
        <v>286</v>
      </c>
    </row>
    <row r="288" spans="67:68" x14ac:dyDescent="0.3">
      <c r="BO288" s="19"/>
      <c r="BP288" s="14">
        <v>287</v>
      </c>
    </row>
    <row r="289" spans="67:68" x14ac:dyDescent="0.3">
      <c r="BO289" s="19"/>
      <c r="BP289" s="14">
        <v>288</v>
      </c>
    </row>
    <row r="290" spans="67:68" x14ac:dyDescent="0.3">
      <c r="BO290" s="19"/>
      <c r="BP290" s="14">
        <v>289</v>
      </c>
    </row>
    <row r="291" spans="67:68" x14ac:dyDescent="0.3">
      <c r="BO291" s="19"/>
      <c r="BP291" s="14">
        <v>290</v>
      </c>
    </row>
    <row r="292" spans="67:68" x14ac:dyDescent="0.3">
      <c r="BO292" s="19"/>
      <c r="BP292" s="14">
        <v>291</v>
      </c>
    </row>
    <row r="293" spans="67:68" x14ac:dyDescent="0.3">
      <c r="BO293" s="19"/>
      <c r="BP293" s="14">
        <v>292</v>
      </c>
    </row>
    <row r="294" spans="67:68" x14ac:dyDescent="0.3">
      <c r="BO294" s="19"/>
      <c r="BP294" s="14">
        <v>293</v>
      </c>
    </row>
    <row r="295" spans="67:68" x14ac:dyDescent="0.3">
      <c r="BO295" s="19"/>
      <c r="BP295" s="14">
        <v>294</v>
      </c>
    </row>
    <row r="296" spans="67:68" x14ac:dyDescent="0.3">
      <c r="BO296" s="19"/>
      <c r="BP296" s="14">
        <v>295</v>
      </c>
    </row>
    <row r="297" spans="67:68" x14ac:dyDescent="0.3">
      <c r="BO297" s="19"/>
      <c r="BP297" s="14">
        <v>296</v>
      </c>
    </row>
    <row r="298" spans="67:68" x14ac:dyDescent="0.3">
      <c r="BO298" s="19"/>
      <c r="BP298" s="14">
        <v>297</v>
      </c>
    </row>
    <row r="299" spans="67:68" x14ac:dyDescent="0.3">
      <c r="BO299" s="19"/>
      <c r="BP299" s="14">
        <v>298</v>
      </c>
    </row>
    <row r="300" spans="67:68" x14ac:dyDescent="0.3">
      <c r="BO300" s="19"/>
      <c r="BP300" s="14">
        <v>299</v>
      </c>
    </row>
    <row r="301" spans="67:68" x14ac:dyDescent="0.3">
      <c r="BO301" s="19"/>
      <c r="BP301" s="14">
        <v>300</v>
      </c>
    </row>
    <row r="302" spans="67:68" x14ac:dyDescent="0.3">
      <c r="BO302" s="19"/>
      <c r="BP302" s="14">
        <v>301</v>
      </c>
    </row>
    <row r="303" spans="67:68" x14ac:dyDescent="0.3">
      <c r="BO303" s="19"/>
      <c r="BP303" s="14">
        <v>302</v>
      </c>
    </row>
    <row r="304" spans="67:68" x14ac:dyDescent="0.3">
      <c r="BO304" s="19"/>
      <c r="BP304" s="14">
        <v>303</v>
      </c>
    </row>
    <row r="305" spans="67:68" x14ac:dyDescent="0.3">
      <c r="BO305" s="19"/>
      <c r="BP305" s="14">
        <v>304</v>
      </c>
    </row>
    <row r="306" spans="67:68" x14ac:dyDescent="0.3">
      <c r="BO306" s="19"/>
      <c r="BP306" s="14">
        <v>305</v>
      </c>
    </row>
    <row r="307" spans="67:68" x14ac:dyDescent="0.3">
      <c r="BO307" s="19"/>
      <c r="BP307" s="14">
        <v>306</v>
      </c>
    </row>
    <row r="308" spans="67:68" x14ac:dyDescent="0.3">
      <c r="BO308" s="19"/>
      <c r="BP308" s="14">
        <v>307</v>
      </c>
    </row>
    <row r="309" spans="67:68" x14ac:dyDescent="0.3">
      <c r="BO309" s="19"/>
      <c r="BP309" s="14">
        <v>308</v>
      </c>
    </row>
    <row r="310" spans="67:68" x14ac:dyDescent="0.3">
      <c r="BO310" s="19"/>
      <c r="BP310" s="14">
        <v>309</v>
      </c>
    </row>
    <row r="311" spans="67:68" x14ac:dyDescent="0.3">
      <c r="BO311" s="19"/>
      <c r="BP311" s="14">
        <v>310</v>
      </c>
    </row>
    <row r="312" spans="67:68" x14ac:dyDescent="0.3">
      <c r="BO312" s="19"/>
      <c r="BP312" s="14">
        <v>311</v>
      </c>
    </row>
    <row r="313" spans="67:68" x14ac:dyDescent="0.3">
      <c r="BO313" s="19"/>
      <c r="BP313" s="14">
        <v>312</v>
      </c>
    </row>
    <row r="314" spans="67:68" x14ac:dyDescent="0.3">
      <c r="BO314" s="19"/>
      <c r="BP314" s="14">
        <v>313</v>
      </c>
    </row>
    <row r="315" spans="67:68" x14ac:dyDescent="0.3">
      <c r="BO315" s="19"/>
      <c r="BP315" s="14">
        <v>314</v>
      </c>
    </row>
    <row r="316" spans="67:68" x14ac:dyDescent="0.3">
      <c r="BO316" s="19"/>
      <c r="BP316" s="14">
        <v>315</v>
      </c>
    </row>
    <row r="317" spans="67:68" x14ac:dyDescent="0.3">
      <c r="BO317" s="19"/>
      <c r="BP317" s="14">
        <v>316</v>
      </c>
    </row>
    <row r="318" spans="67:68" x14ac:dyDescent="0.3">
      <c r="BO318" s="19"/>
      <c r="BP318" s="14">
        <v>317</v>
      </c>
    </row>
    <row r="319" spans="67:68" x14ac:dyDescent="0.3">
      <c r="BO319" s="19"/>
      <c r="BP319" s="14">
        <v>318</v>
      </c>
    </row>
    <row r="320" spans="67:68" x14ac:dyDescent="0.3">
      <c r="BO320" s="19"/>
      <c r="BP320" s="14">
        <v>319</v>
      </c>
    </row>
    <row r="321" spans="67:68" x14ac:dyDescent="0.3">
      <c r="BO321" s="19"/>
      <c r="BP321" s="14">
        <v>320</v>
      </c>
    </row>
    <row r="322" spans="67:68" x14ac:dyDescent="0.3">
      <c r="BO322" s="19"/>
      <c r="BP322" s="14">
        <v>321</v>
      </c>
    </row>
    <row r="323" spans="67:68" x14ac:dyDescent="0.3">
      <c r="BO323" s="19"/>
      <c r="BP323" s="14">
        <v>322</v>
      </c>
    </row>
    <row r="324" spans="67:68" x14ac:dyDescent="0.3">
      <c r="BO324" s="19"/>
      <c r="BP324" s="14">
        <v>323</v>
      </c>
    </row>
    <row r="325" spans="67:68" x14ac:dyDescent="0.3">
      <c r="BO325" s="19"/>
      <c r="BP325" s="14">
        <v>324</v>
      </c>
    </row>
    <row r="326" spans="67:68" x14ac:dyDescent="0.3">
      <c r="BO326" s="19"/>
      <c r="BP326" s="14">
        <v>325</v>
      </c>
    </row>
    <row r="327" spans="67:68" x14ac:dyDescent="0.3">
      <c r="BO327" s="19"/>
      <c r="BP327" s="14">
        <v>326</v>
      </c>
    </row>
    <row r="328" spans="67:68" x14ac:dyDescent="0.3">
      <c r="BO328" s="19"/>
      <c r="BP328" s="14">
        <v>327</v>
      </c>
    </row>
    <row r="329" spans="67:68" x14ac:dyDescent="0.3">
      <c r="BO329" s="19"/>
      <c r="BP329" s="14">
        <v>328</v>
      </c>
    </row>
    <row r="330" spans="67:68" x14ac:dyDescent="0.3">
      <c r="BO330" s="19"/>
      <c r="BP330" s="14">
        <v>329</v>
      </c>
    </row>
    <row r="331" spans="67:68" x14ac:dyDescent="0.3">
      <c r="BO331" s="19"/>
      <c r="BP331" s="14">
        <v>330</v>
      </c>
    </row>
    <row r="332" spans="67:68" x14ac:dyDescent="0.3">
      <c r="BO332" s="19"/>
      <c r="BP332" s="14">
        <v>331</v>
      </c>
    </row>
    <row r="333" spans="67:68" x14ac:dyDescent="0.3">
      <c r="BO333" s="19"/>
      <c r="BP333" s="14">
        <v>332</v>
      </c>
    </row>
    <row r="334" spans="67:68" x14ac:dyDescent="0.3">
      <c r="BO334" s="19"/>
      <c r="BP334" s="14">
        <v>333</v>
      </c>
    </row>
    <row r="335" spans="67:68" x14ac:dyDescent="0.3">
      <c r="BO335" s="19"/>
      <c r="BP335" s="14">
        <v>334</v>
      </c>
    </row>
    <row r="336" spans="67:68" x14ac:dyDescent="0.3">
      <c r="BO336" s="19"/>
      <c r="BP336" s="14">
        <v>335</v>
      </c>
    </row>
    <row r="337" spans="67:68" x14ac:dyDescent="0.3">
      <c r="BO337" s="19"/>
      <c r="BP337" s="14">
        <v>336</v>
      </c>
    </row>
    <row r="338" spans="67:68" x14ac:dyDescent="0.3">
      <c r="BO338" s="19"/>
      <c r="BP338" s="14">
        <v>337</v>
      </c>
    </row>
    <row r="339" spans="67:68" x14ac:dyDescent="0.3">
      <c r="BO339" s="19"/>
      <c r="BP339" s="14">
        <v>338</v>
      </c>
    </row>
    <row r="340" spans="67:68" x14ac:dyDescent="0.3">
      <c r="BO340" s="19"/>
      <c r="BP340" s="14">
        <v>339</v>
      </c>
    </row>
    <row r="341" spans="67:68" x14ac:dyDescent="0.3">
      <c r="BO341" s="19"/>
      <c r="BP341" s="14">
        <v>340</v>
      </c>
    </row>
    <row r="342" spans="67:68" x14ac:dyDescent="0.3">
      <c r="BO342" s="19"/>
      <c r="BP342" s="14">
        <v>341</v>
      </c>
    </row>
    <row r="343" spans="67:68" x14ac:dyDescent="0.3">
      <c r="BO343" s="19"/>
      <c r="BP343" s="14">
        <v>342</v>
      </c>
    </row>
    <row r="344" spans="67:68" x14ac:dyDescent="0.3">
      <c r="BO344" s="19"/>
      <c r="BP344" s="14">
        <v>343</v>
      </c>
    </row>
    <row r="345" spans="67:68" x14ac:dyDescent="0.3">
      <c r="BO345" s="19"/>
      <c r="BP345" s="14">
        <v>344</v>
      </c>
    </row>
    <row r="346" spans="67:68" x14ac:dyDescent="0.3">
      <c r="BO346" s="19"/>
      <c r="BP346" s="14">
        <v>345</v>
      </c>
    </row>
    <row r="347" spans="67:68" x14ac:dyDescent="0.3">
      <c r="BO347" s="19"/>
      <c r="BP347" s="14">
        <v>346</v>
      </c>
    </row>
    <row r="348" spans="67:68" x14ac:dyDescent="0.3">
      <c r="BO348" s="19"/>
      <c r="BP348" s="14">
        <v>347</v>
      </c>
    </row>
    <row r="349" spans="67:68" x14ac:dyDescent="0.3">
      <c r="BO349" s="19"/>
      <c r="BP349" s="14">
        <v>348</v>
      </c>
    </row>
    <row r="350" spans="67:68" x14ac:dyDescent="0.3">
      <c r="BO350" s="19"/>
      <c r="BP350" s="14">
        <v>349</v>
      </c>
    </row>
    <row r="351" spans="67:68" x14ac:dyDescent="0.3">
      <c r="BO351" s="19"/>
      <c r="BP351" s="14">
        <v>350</v>
      </c>
    </row>
    <row r="352" spans="67:68" x14ac:dyDescent="0.3">
      <c r="BO352" s="19"/>
      <c r="BP352" s="14">
        <v>351</v>
      </c>
    </row>
    <row r="353" spans="67:68" x14ac:dyDescent="0.3">
      <c r="BO353" s="19"/>
      <c r="BP353" s="14">
        <v>352</v>
      </c>
    </row>
    <row r="354" spans="67:68" x14ac:dyDescent="0.3">
      <c r="BO354" s="19"/>
      <c r="BP354" s="14">
        <v>353</v>
      </c>
    </row>
    <row r="355" spans="67:68" x14ac:dyDescent="0.3">
      <c r="BO355" s="19"/>
      <c r="BP355" s="14">
        <v>354</v>
      </c>
    </row>
    <row r="356" spans="67:68" x14ac:dyDescent="0.3">
      <c r="BO356" s="19"/>
      <c r="BP356" s="14">
        <v>355</v>
      </c>
    </row>
    <row r="357" spans="67:68" x14ac:dyDescent="0.3">
      <c r="BO357" s="19"/>
      <c r="BP357" s="14">
        <v>356</v>
      </c>
    </row>
    <row r="358" spans="67:68" x14ac:dyDescent="0.3">
      <c r="BO358" s="19"/>
      <c r="BP358" s="14">
        <v>357</v>
      </c>
    </row>
    <row r="359" spans="67:68" x14ac:dyDescent="0.3">
      <c r="BO359" s="19"/>
      <c r="BP359" s="14">
        <v>358</v>
      </c>
    </row>
    <row r="360" spans="67:68" x14ac:dyDescent="0.3">
      <c r="BO360" s="19"/>
      <c r="BP360" s="14">
        <v>359</v>
      </c>
    </row>
    <row r="361" spans="67:68" x14ac:dyDescent="0.3">
      <c r="BO361" s="19"/>
      <c r="BP361" s="14">
        <v>360</v>
      </c>
    </row>
    <row r="362" spans="67:68" x14ac:dyDescent="0.3">
      <c r="BO362" s="19"/>
      <c r="BP362" s="14">
        <v>361</v>
      </c>
    </row>
    <row r="363" spans="67:68" x14ac:dyDescent="0.3">
      <c r="BO363" s="19"/>
      <c r="BP363" s="14">
        <v>362</v>
      </c>
    </row>
    <row r="364" spans="67:68" x14ac:dyDescent="0.3">
      <c r="BO364" s="19"/>
      <c r="BP364" s="14">
        <v>363</v>
      </c>
    </row>
    <row r="365" spans="67:68" x14ac:dyDescent="0.3">
      <c r="BO365" s="19"/>
      <c r="BP365" s="14">
        <v>364</v>
      </c>
    </row>
    <row r="366" spans="67:68" x14ac:dyDescent="0.3">
      <c r="BO366" s="19"/>
      <c r="BP366" s="14">
        <v>365</v>
      </c>
    </row>
    <row r="367" spans="67:68" x14ac:dyDescent="0.3">
      <c r="BO367" s="19"/>
      <c r="BP367" s="14">
        <v>366</v>
      </c>
    </row>
    <row r="368" spans="67:68" x14ac:dyDescent="0.3">
      <c r="BO368" s="19"/>
      <c r="BP368" s="14">
        <v>367</v>
      </c>
    </row>
    <row r="369" spans="67:68" x14ac:dyDescent="0.3">
      <c r="BO369" s="19"/>
      <c r="BP369" s="14">
        <v>368</v>
      </c>
    </row>
    <row r="370" spans="67:68" x14ac:dyDescent="0.3">
      <c r="BO370" s="19"/>
      <c r="BP370" s="14">
        <v>369</v>
      </c>
    </row>
    <row r="371" spans="67:68" x14ac:dyDescent="0.3">
      <c r="BO371" s="19"/>
      <c r="BP371" s="14">
        <v>370</v>
      </c>
    </row>
    <row r="372" spans="67:68" x14ac:dyDescent="0.3">
      <c r="BO372" s="19"/>
      <c r="BP372" s="14">
        <v>371</v>
      </c>
    </row>
    <row r="373" spans="67:68" x14ac:dyDescent="0.3">
      <c r="BO373" s="19"/>
      <c r="BP373" s="14">
        <v>372</v>
      </c>
    </row>
    <row r="374" spans="67:68" x14ac:dyDescent="0.3">
      <c r="BO374" s="19"/>
      <c r="BP374" s="14">
        <v>373</v>
      </c>
    </row>
    <row r="375" spans="67:68" x14ac:dyDescent="0.3">
      <c r="BO375" s="19"/>
      <c r="BP375" s="14">
        <v>374</v>
      </c>
    </row>
    <row r="376" spans="67:68" x14ac:dyDescent="0.3">
      <c r="BO376" s="19"/>
      <c r="BP376" s="14">
        <v>375</v>
      </c>
    </row>
    <row r="377" spans="67:68" x14ac:dyDescent="0.3">
      <c r="BO377" s="19"/>
      <c r="BP377" s="14">
        <v>376</v>
      </c>
    </row>
    <row r="378" spans="67:68" x14ac:dyDescent="0.3">
      <c r="BO378" s="19"/>
      <c r="BP378" s="14">
        <v>377</v>
      </c>
    </row>
    <row r="379" spans="67:68" x14ac:dyDescent="0.3">
      <c r="BO379" s="19"/>
      <c r="BP379" s="14">
        <v>378</v>
      </c>
    </row>
    <row r="380" spans="67:68" x14ac:dyDescent="0.3">
      <c r="BO380" s="19"/>
      <c r="BP380" s="14">
        <v>379</v>
      </c>
    </row>
    <row r="381" spans="67:68" x14ac:dyDescent="0.3">
      <c r="BO381" s="19"/>
      <c r="BP381" s="14">
        <v>380</v>
      </c>
    </row>
    <row r="382" spans="67:68" x14ac:dyDescent="0.3">
      <c r="BO382" s="19"/>
      <c r="BP382" s="14">
        <v>381</v>
      </c>
    </row>
    <row r="383" spans="67:68" x14ac:dyDescent="0.3">
      <c r="BO383" s="19"/>
      <c r="BP383" s="14">
        <v>382</v>
      </c>
    </row>
    <row r="384" spans="67:68" x14ac:dyDescent="0.3">
      <c r="BO384" s="19"/>
      <c r="BP384" s="14">
        <v>383</v>
      </c>
    </row>
    <row r="385" spans="67:68" x14ac:dyDescent="0.3">
      <c r="BO385" s="19"/>
      <c r="BP385" s="14">
        <v>384</v>
      </c>
    </row>
    <row r="386" spans="67:68" x14ac:dyDescent="0.3">
      <c r="BO386" s="19"/>
      <c r="BP386" s="14">
        <v>385</v>
      </c>
    </row>
    <row r="387" spans="67:68" x14ac:dyDescent="0.3">
      <c r="BO387" s="19"/>
      <c r="BP387" s="14">
        <v>386</v>
      </c>
    </row>
    <row r="388" spans="67:68" x14ac:dyDescent="0.3">
      <c r="BO388" s="19"/>
      <c r="BP388" s="14">
        <v>387</v>
      </c>
    </row>
    <row r="389" spans="67:68" x14ac:dyDescent="0.3">
      <c r="BO389" s="19"/>
      <c r="BP389" s="14">
        <v>388</v>
      </c>
    </row>
    <row r="390" spans="67:68" x14ac:dyDescent="0.3">
      <c r="BO390" s="19"/>
      <c r="BP390" s="14">
        <v>389</v>
      </c>
    </row>
    <row r="391" spans="67:68" x14ac:dyDescent="0.3">
      <c r="BO391" s="19"/>
      <c r="BP391" s="14">
        <v>390</v>
      </c>
    </row>
    <row r="392" spans="67:68" x14ac:dyDescent="0.3">
      <c r="BO392" s="19"/>
      <c r="BP392" s="14">
        <v>391</v>
      </c>
    </row>
    <row r="393" spans="67:68" x14ac:dyDescent="0.3">
      <c r="BO393" s="19"/>
      <c r="BP393" s="14">
        <v>392</v>
      </c>
    </row>
    <row r="394" spans="67:68" x14ac:dyDescent="0.3">
      <c r="BO394" s="19"/>
      <c r="BP394" s="14">
        <v>393</v>
      </c>
    </row>
    <row r="395" spans="67:68" x14ac:dyDescent="0.3">
      <c r="BO395" s="19"/>
      <c r="BP395" s="14">
        <v>394</v>
      </c>
    </row>
    <row r="396" spans="67:68" x14ac:dyDescent="0.3">
      <c r="BO396" s="19"/>
      <c r="BP396" s="14">
        <v>395</v>
      </c>
    </row>
    <row r="397" spans="67:68" x14ac:dyDescent="0.3">
      <c r="BO397" s="19"/>
      <c r="BP397" s="14">
        <v>396</v>
      </c>
    </row>
    <row r="398" spans="67:68" x14ac:dyDescent="0.3">
      <c r="BO398" s="19"/>
      <c r="BP398" s="14">
        <v>397</v>
      </c>
    </row>
    <row r="399" spans="67:68" x14ac:dyDescent="0.3">
      <c r="BO399" s="19"/>
      <c r="BP399" s="14">
        <v>398</v>
      </c>
    </row>
    <row r="400" spans="67:68" x14ac:dyDescent="0.3">
      <c r="BO400" s="19"/>
      <c r="BP400" s="14">
        <v>399</v>
      </c>
    </row>
    <row r="401" spans="67:68" x14ac:dyDescent="0.3">
      <c r="BO401" s="19"/>
      <c r="BP401" s="14">
        <v>400</v>
      </c>
    </row>
    <row r="402" spans="67:68" x14ac:dyDescent="0.3">
      <c r="BO402" s="19"/>
      <c r="BP402" s="14">
        <v>401</v>
      </c>
    </row>
    <row r="403" spans="67:68" x14ac:dyDescent="0.3">
      <c r="BO403" s="19"/>
      <c r="BP403" s="14">
        <v>402</v>
      </c>
    </row>
    <row r="404" spans="67:68" x14ac:dyDescent="0.3">
      <c r="BO404" s="19"/>
      <c r="BP404" s="14">
        <v>403</v>
      </c>
    </row>
    <row r="405" spans="67:68" x14ac:dyDescent="0.3">
      <c r="BO405" s="19"/>
      <c r="BP405" s="14">
        <v>404</v>
      </c>
    </row>
    <row r="406" spans="67:68" x14ac:dyDescent="0.3">
      <c r="BO406" s="19"/>
      <c r="BP406" s="14">
        <v>405</v>
      </c>
    </row>
    <row r="407" spans="67:68" x14ac:dyDescent="0.3">
      <c r="BO407" s="19"/>
      <c r="BP407" s="14">
        <v>406</v>
      </c>
    </row>
    <row r="408" spans="67:68" x14ac:dyDescent="0.3">
      <c r="BO408" s="19"/>
      <c r="BP408" s="14">
        <v>407</v>
      </c>
    </row>
    <row r="409" spans="67:68" x14ac:dyDescent="0.3">
      <c r="BO409" s="19"/>
      <c r="BP409" s="14">
        <v>408</v>
      </c>
    </row>
    <row r="410" spans="67:68" x14ac:dyDescent="0.3">
      <c r="BO410" s="19"/>
      <c r="BP410" s="14">
        <v>409</v>
      </c>
    </row>
    <row r="411" spans="67:68" x14ac:dyDescent="0.3">
      <c r="BO411" s="19"/>
      <c r="BP411" s="14">
        <v>410</v>
      </c>
    </row>
    <row r="412" spans="67:68" x14ac:dyDescent="0.3">
      <c r="BO412" s="19"/>
      <c r="BP412" s="14">
        <v>411</v>
      </c>
    </row>
    <row r="413" spans="67:68" x14ac:dyDescent="0.3">
      <c r="BO413" s="19"/>
      <c r="BP413" s="14">
        <v>412</v>
      </c>
    </row>
    <row r="414" spans="67:68" x14ac:dyDescent="0.3">
      <c r="BO414" s="19"/>
      <c r="BP414" s="14">
        <v>413</v>
      </c>
    </row>
    <row r="415" spans="67:68" x14ac:dyDescent="0.3">
      <c r="BO415" s="19"/>
      <c r="BP415" s="14">
        <v>414</v>
      </c>
    </row>
    <row r="416" spans="67:68" x14ac:dyDescent="0.3">
      <c r="BO416" s="19"/>
      <c r="BP416" s="14">
        <v>415</v>
      </c>
    </row>
    <row r="417" spans="67:68" x14ac:dyDescent="0.3">
      <c r="BO417" s="19"/>
      <c r="BP417" s="14">
        <v>416</v>
      </c>
    </row>
    <row r="418" spans="67:68" x14ac:dyDescent="0.3">
      <c r="BO418" s="19"/>
      <c r="BP418" s="14">
        <v>417</v>
      </c>
    </row>
    <row r="419" spans="67:68" x14ac:dyDescent="0.3">
      <c r="BO419" s="19"/>
      <c r="BP419" s="14">
        <v>418</v>
      </c>
    </row>
    <row r="420" spans="67:68" x14ac:dyDescent="0.3">
      <c r="BO420" s="19"/>
      <c r="BP420" s="14">
        <v>419</v>
      </c>
    </row>
    <row r="421" spans="67:68" x14ac:dyDescent="0.3">
      <c r="BO421" s="19"/>
      <c r="BP421" s="14">
        <v>420</v>
      </c>
    </row>
    <row r="422" spans="67:68" x14ac:dyDescent="0.3">
      <c r="BO422" s="19"/>
      <c r="BP422" s="14">
        <v>421</v>
      </c>
    </row>
    <row r="423" spans="67:68" x14ac:dyDescent="0.3">
      <c r="BO423" s="19"/>
      <c r="BP423" s="14">
        <v>422</v>
      </c>
    </row>
    <row r="424" spans="67:68" x14ac:dyDescent="0.3">
      <c r="BO424" s="19"/>
      <c r="BP424" s="14">
        <v>423</v>
      </c>
    </row>
    <row r="425" spans="67:68" x14ac:dyDescent="0.3">
      <c r="BO425" s="19"/>
      <c r="BP425" s="14">
        <v>424</v>
      </c>
    </row>
    <row r="426" spans="67:68" x14ac:dyDescent="0.3">
      <c r="BO426" s="19"/>
      <c r="BP426" s="14">
        <v>425</v>
      </c>
    </row>
    <row r="427" spans="67:68" x14ac:dyDescent="0.3">
      <c r="BO427" s="19"/>
      <c r="BP427" s="14">
        <v>426</v>
      </c>
    </row>
    <row r="428" spans="67:68" x14ac:dyDescent="0.3">
      <c r="BO428" s="19"/>
      <c r="BP428" s="14">
        <v>427</v>
      </c>
    </row>
    <row r="429" spans="67:68" x14ac:dyDescent="0.3">
      <c r="BO429" s="19"/>
      <c r="BP429" s="14">
        <v>428</v>
      </c>
    </row>
    <row r="430" spans="67:68" x14ac:dyDescent="0.3">
      <c r="BO430" s="19"/>
      <c r="BP430" s="14">
        <v>429</v>
      </c>
    </row>
    <row r="431" spans="67:68" x14ac:dyDescent="0.3">
      <c r="BO431" s="19"/>
      <c r="BP431" s="14">
        <v>430</v>
      </c>
    </row>
    <row r="432" spans="67:68" x14ac:dyDescent="0.3">
      <c r="BO432" s="19"/>
      <c r="BP432" s="14">
        <v>431</v>
      </c>
    </row>
    <row r="433" spans="67:68" x14ac:dyDescent="0.3">
      <c r="BO433" s="19"/>
      <c r="BP433" s="14">
        <v>432</v>
      </c>
    </row>
    <row r="434" spans="67:68" x14ac:dyDescent="0.3">
      <c r="BO434" s="19"/>
      <c r="BP434" s="14">
        <v>433</v>
      </c>
    </row>
    <row r="435" spans="67:68" x14ac:dyDescent="0.3">
      <c r="BO435" s="19"/>
      <c r="BP435" s="14">
        <v>434</v>
      </c>
    </row>
    <row r="436" spans="67:68" x14ac:dyDescent="0.3">
      <c r="BO436" s="19"/>
      <c r="BP436" s="14">
        <v>435</v>
      </c>
    </row>
    <row r="437" spans="67:68" x14ac:dyDescent="0.3">
      <c r="BO437" s="19"/>
      <c r="BP437" s="14">
        <v>436</v>
      </c>
    </row>
    <row r="438" spans="67:68" x14ac:dyDescent="0.3">
      <c r="BO438" s="19"/>
      <c r="BP438" s="14">
        <v>437</v>
      </c>
    </row>
    <row r="439" spans="67:68" x14ac:dyDescent="0.3">
      <c r="BO439" s="19"/>
      <c r="BP439" s="14">
        <v>438</v>
      </c>
    </row>
    <row r="440" spans="67:68" x14ac:dyDescent="0.3">
      <c r="BO440" s="19"/>
      <c r="BP440" s="14">
        <v>439</v>
      </c>
    </row>
    <row r="441" spans="67:68" x14ac:dyDescent="0.3">
      <c r="BO441" s="19"/>
      <c r="BP441" s="14">
        <v>440</v>
      </c>
    </row>
    <row r="442" spans="67:68" x14ac:dyDescent="0.3">
      <c r="BO442" s="19"/>
      <c r="BP442" s="14">
        <v>441</v>
      </c>
    </row>
    <row r="443" spans="67:68" x14ac:dyDescent="0.3">
      <c r="BO443" s="19"/>
      <c r="BP443" s="14">
        <v>442</v>
      </c>
    </row>
    <row r="444" spans="67:68" x14ac:dyDescent="0.3">
      <c r="BO444" s="19"/>
      <c r="BP444" s="14">
        <v>443</v>
      </c>
    </row>
    <row r="445" spans="67:68" x14ac:dyDescent="0.3">
      <c r="BO445" s="19"/>
      <c r="BP445" s="14">
        <v>444</v>
      </c>
    </row>
    <row r="446" spans="67:68" x14ac:dyDescent="0.3">
      <c r="BO446" s="19"/>
      <c r="BP446" s="14">
        <v>445</v>
      </c>
    </row>
    <row r="447" spans="67:68" x14ac:dyDescent="0.3">
      <c r="BO447" s="19"/>
      <c r="BP447" s="14">
        <v>446</v>
      </c>
    </row>
    <row r="448" spans="67:68" x14ac:dyDescent="0.3">
      <c r="BO448" s="19"/>
      <c r="BP448" s="14">
        <v>447</v>
      </c>
    </row>
    <row r="449" spans="67:68" x14ac:dyDescent="0.3">
      <c r="BO449" s="19"/>
      <c r="BP449" s="14">
        <v>448</v>
      </c>
    </row>
    <row r="450" spans="67:68" x14ac:dyDescent="0.3">
      <c r="BO450" s="19"/>
      <c r="BP450" s="14">
        <v>449</v>
      </c>
    </row>
    <row r="451" spans="67:68" x14ac:dyDescent="0.3">
      <c r="BO451" s="19"/>
      <c r="BP451" s="14">
        <v>450</v>
      </c>
    </row>
    <row r="452" spans="67:68" x14ac:dyDescent="0.3">
      <c r="BO452" s="19"/>
      <c r="BP452" s="14">
        <v>451</v>
      </c>
    </row>
    <row r="453" spans="67:68" x14ac:dyDescent="0.3">
      <c r="BO453" s="19"/>
      <c r="BP453" s="14">
        <v>452</v>
      </c>
    </row>
    <row r="454" spans="67:68" x14ac:dyDescent="0.3">
      <c r="BO454" s="19"/>
      <c r="BP454" s="14">
        <v>453</v>
      </c>
    </row>
    <row r="455" spans="67:68" x14ac:dyDescent="0.3">
      <c r="BO455" s="19"/>
      <c r="BP455" s="14">
        <v>454</v>
      </c>
    </row>
    <row r="456" spans="67:68" x14ac:dyDescent="0.3">
      <c r="BO456" s="19"/>
      <c r="BP456" s="14">
        <v>455</v>
      </c>
    </row>
    <row r="457" spans="67:68" x14ac:dyDescent="0.3">
      <c r="BO457" s="19"/>
      <c r="BP457" s="14">
        <v>456</v>
      </c>
    </row>
    <row r="458" spans="67:68" x14ac:dyDescent="0.3">
      <c r="BO458" s="19"/>
      <c r="BP458" s="14">
        <v>457</v>
      </c>
    </row>
    <row r="459" spans="67:68" x14ac:dyDescent="0.3">
      <c r="BO459" s="19"/>
      <c r="BP459" s="14">
        <v>458</v>
      </c>
    </row>
    <row r="460" spans="67:68" x14ac:dyDescent="0.3">
      <c r="BO460" s="19"/>
      <c r="BP460" s="14">
        <v>459</v>
      </c>
    </row>
    <row r="461" spans="67:68" x14ac:dyDescent="0.3">
      <c r="BO461" s="19"/>
      <c r="BP461" s="14">
        <v>460</v>
      </c>
    </row>
    <row r="462" spans="67:68" x14ac:dyDescent="0.3">
      <c r="BO462" s="19"/>
      <c r="BP462" s="14">
        <v>461</v>
      </c>
    </row>
    <row r="463" spans="67:68" x14ac:dyDescent="0.3">
      <c r="BO463" s="19"/>
      <c r="BP463" s="14">
        <v>462</v>
      </c>
    </row>
    <row r="464" spans="67:68" x14ac:dyDescent="0.3">
      <c r="BO464" s="19"/>
      <c r="BP464" s="14">
        <v>463</v>
      </c>
    </row>
    <row r="465" spans="67:68" x14ac:dyDescent="0.3">
      <c r="BO465" s="19"/>
      <c r="BP465" s="14">
        <v>464</v>
      </c>
    </row>
    <row r="466" spans="67:68" x14ac:dyDescent="0.3">
      <c r="BO466" s="19"/>
      <c r="BP466" s="14">
        <v>465</v>
      </c>
    </row>
    <row r="467" spans="67:68" x14ac:dyDescent="0.3">
      <c r="BO467" s="19"/>
      <c r="BP467" s="14">
        <v>466</v>
      </c>
    </row>
    <row r="468" spans="67:68" x14ac:dyDescent="0.3">
      <c r="BO468" s="19"/>
      <c r="BP468" s="14">
        <v>467</v>
      </c>
    </row>
    <row r="469" spans="67:68" x14ac:dyDescent="0.3">
      <c r="BO469" s="19"/>
      <c r="BP469" s="14">
        <v>468</v>
      </c>
    </row>
    <row r="470" spans="67:68" x14ac:dyDescent="0.3">
      <c r="BO470" s="19"/>
      <c r="BP470" s="14">
        <v>469</v>
      </c>
    </row>
    <row r="471" spans="67:68" x14ac:dyDescent="0.3">
      <c r="BO471" s="19"/>
      <c r="BP471" s="14">
        <v>470</v>
      </c>
    </row>
    <row r="472" spans="67:68" x14ac:dyDescent="0.3">
      <c r="BO472" s="19"/>
      <c r="BP472" s="14">
        <v>471</v>
      </c>
    </row>
    <row r="473" spans="67:68" x14ac:dyDescent="0.3">
      <c r="BO473" s="19"/>
      <c r="BP473" s="14">
        <v>472</v>
      </c>
    </row>
    <row r="474" spans="67:68" x14ac:dyDescent="0.3">
      <c r="BO474" s="19"/>
      <c r="BP474" s="14">
        <v>473</v>
      </c>
    </row>
    <row r="475" spans="67:68" x14ac:dyDescent="0.3">
      <c r="BO475" s="19"/>
      <c r="BP475" s="14">
        <v>474</v>
      </c>
    </row>
    <row r="476" spans="67:68" x14ac:dyDescent="0.3">
      <c r="BO476" s="19"/>
      <c r="BP476" s="14">
        <v>475</v>
      </c>
    </row>
    <row r="477" spans="67:68" x14ac:dyDescent="0.3">
      <c r="BO477" s="19"/>
      <c r="BP477" s="14">
        <v>476</v>
      </c>
    </row>
    <row r="478" spans="67:68" x14ac:dyDescent="0.3">
      <c r="BO478" s="19"/>
      <c r="BP478" s="14">
        <v>477</v>
      </c>
    </row>
    <row r="479" spans="67:68" x14ac:dyDescent="0.3">
      <c r="BO479" s="19"/>
      <c r="BP479" s="14">
        <v>478</v>
      </c>
    </row>
    <row r="480" spans="67:68" x14ac:dyDescent="0.3">
      <c r="BO480" s="19"/>
      <c r="BP480" s="14">
        <v>479</v>
      </c>
    </row>
    <row r="481" spans="67:68" x14ac:dyDescent="0.3">
      <c r="BO481" s="19"/>
      <c r="BP481" s="14">
        <v>480</v>
      </c>
    </row>
    <row r="482" spans="67:68" x14ac:dyDescent="0.3">
      <c r="BO482" s="19"/>
      <c r="BP482" s="14">
        <v>481</v>
      </c>
    </row>
    <row r="483" spans="67:68" x14ac:dyDescent="0.3">
      <c r="BO483" s="19"/>
      <c r="BP483" s="14">
        <v>482</v>
      </c>
    </row>
    <row r="484" spans="67:68" x14ac:dyDescent="0.3">
      <c r="BO484" s="19"/>
      <c r="BP484" s="14">
        <v>483</v>
      </c>
    </row>
    <row r="485" spans="67:68" x14ac:dyDescent="0.3">
      <c r="BO485" s="19"/>
      <c r="BP485" s="14">
        <v>484</v>
      </c>
    </row>
    <row r="486" spans="67:68" x14ac:dyDescent="0.3">
      <c r="BO486" s="19"/>
      <c r="BP486" s="14">
        <v>485</v>
      </c>
    </row>
    <row r="487" spans="67:68" x14ac:dyDescent="0.3">
      <c r="BO487" s="19"/>
      <c r="BP487" s="14">
        <v>486</v>
      </c>
    </row>
    <row r="488" spans="67:68" x14ac:dyDescent="0.3">
      <c r="BO488" s="19"/>
      <c r="BP488" s="14">
        <v>487</v>
      </c>
    </row>
    <row r="489" spans="67:68" x14ac:dyDescent="0.3">
      <c r="BO489" s="19"/>
      <c r="BP489" s="14">
        <v>488</v>
      </c>
    </row>
    <row r="490" spans="67:68" x14ac:dyDescent="0.3">
      <c r="BO490" s="19"/>
      <c r="BP490" s="14">
        <v>489</v>
      </c>
    </row>
    <row r="491" spans="67:68" x14ac:dyDescent="0.3">
      <c r="BO491" s="19"/>
      <c r="BP491" s="14">
        <v>490</v>
      </c>
    </row>
    <row r="492" spans="67:68" x14ac:dyDescent="0.3">
      <c r="BO492" s="19"/>
      <c r="BP492" s="14">
        <v>491</v>
      </c>
    </row>
    <row r="493" spans="67:68" x14ac:dyDescent="0.3">
      <c r="BO493" s="19"/>
      <c r="BP493" s="14">
        <v>492</v>
      </c>
    </row>
    <row r="494" spans="67:68" x14ac:dyDescent="0.3">
      <c r="BO494" s="19"/>
      <c r="BP494" s="14">
        <v>493</v>
      </c>
    </row>
    <row r="495" spans="67:68" x14ac:dyDescent="0.3">
      <c r="BO495" s="19"/>
      <c r="BP495" s="14">
        <v>494</v>
      </c>
    </row>
    <row r="496" spans="67:68" x14ac:dyDescent="0.3">
      <c r="BO496" s="19"/>
      <c r="BP496" s="14">
        <v>495</v>
      </c>
    </row>
    <row r="497" spans="67:68" x14ac:dyDescent="0.3">
      <c r="BO497" s="19"/>
      <c r="BP497" s="14">
        <v>496</v>
      </c>
    </row>
    <row r="498" spans="67:68" x14ac:dyDescent="0.3">
      <c r="BO498" s="19"/>
      <c r="BP498" s="14">
        <v>497</v>
      </c>
    </row>
    <row r="499" spans="67:68" x14ac:dyDescent="0.3">
      <c r="BO499" s="19"/>
      <c r="BP499" s="14">
        <v>498</v>
      </c>
    </row>
    <row r="500" spans="67:68" x14ac:dyDescent="0.3">
      <c r="BO500" s="19"/>
      <c r="BP500" s="14">
        <v>499</v>
      </c>
    </row>
    <row r="501" spans="67:68" x14ac:dyDescent="0.3">
      <c r="BO501" s="19"/>
      <c r="BP501" s="14">
        <v>500</v>
      </c>
    </row>
    <row r="502" spans="67:68" x14ac:dyDescent="0.3">
      <c r="BO502" s="19"/>
      <c r="BP502" s="14">
        <v>501</v>
      </c>
    </row>
    <row r="503" spans="67:68" x14ac:dyDescent="0.3">
      <c r="BO503" s="19"/>
      <c r="BP503" s="14">
        <v>502</v>
      </c>
    </row>
    <row r="504" spans="67:68" x14ac:dyDescent="0.3">
      <c r="BO504" s="19"/>
      <c r="BP504" s="14">
        <v>503</v>
      </c>
    </row>
    <row r="505" spans="67:68" x14ac:dyDescent="0.3">
      <c r="BO505" s="19"/>
      <c r="BP505" s="14">
        <v>504</v>
      </c>
    </row>
    <row r="506" spans="67:68" x14ac:dyDescent="0.3">
      <c r="BO506" s="19"/>
      <c r="BP506" s="14">
        <v>505</v>
      </c>
    </row>
    <row r="507" spans="67:68" x14ac:dyDescent="0.3">
      <c r="BO507" s="19"/>
      <c r="BP507" s="14">
        <v>506</v>
      </c>
    </row>
    <row r="508" spans="67:68" x14ac:dyDescent="0.3">
      <c r="BO508" s="19"/>
      <c r="BP508" s="14">
        <v>507</v>
      </c>
    </row>
    <row r="509" spans="67:68" x14ac:dyDescent="0.3">
      <c r="BO509" s="19"/>
      <c r="BP509" s="14">
        <v>508</v>
      </c>
    </row>
    <row r="510" spans="67:68" x14ac:dyDescent="0.3">
      <c r="BO510" s="19"/>
      <c r="BP510" s="14">
        <v>509</v>
      </c>
    </row>
    <row r="511" spans="67:68" x14ac:dyDescent="0.3">
      <c r="BO511" s="19"/>
      <c r="BP511" s="14">
        <v>510</v>
      </c>
    </row>
    <row r="512" spans="67:68" x14ac:dyDescent="0.3">
      <c r="BO512" s="19"/>
      <c r="BP512" s="14">
        <v>511</v>
      </c>
    </row>
    <row r="513" spans="67:68" x14ac:dyDescent="0.3">
      <c r="BO513" s="19"/>
      <c r="BP513" s="14">
        <v>512</v>
      </c>
    </row>
    <row r="514" spans="67:68" x14ac:dyDescent="0.3">
      <c r="BO514" s="19"/>
      <c r="BP514" s="14">
        <v>513</v>
      </c>
    </row>
    <row r="515" spans="67:68" x14ac:dyDescent="0.3">
      <c r="BO515" s="19"/>
      <c r="BP515" s="14">
        <v>514</v>
      </c>
    </row>
    <row r="516" spans="67:68" x14ac:dyDescent="0.3">
      <c r="BO516" s="19"/>
      <c r="BP516" s="14">
        <v>515</v>
      </c>
    </row>
    <row r="517" spans="67:68" x14ac:dyDescent="0.3">
      <c r="BO517" s="19"/>
      <c r="BP517" s="14">
        <v>516</v>
      </c>
    </row>
    <row r="518" spans="67:68" x14ac:dyDescent="0.3">
      <c r="BO518" s="19"/>
      <c r="BP518" s="14">
        <v>517</v>
      </c>
    </row>
    <row r="519" spans="67:68" x14ac:dyDescent="0.3">
      <c r="BO519" s="19"/>
      <c r="BP519" s="14">
        <v>518</v>
      </c>
    </row>
    <row r="520" spans="67:68" x14ac:dyDescent="0.3">
      <c r="BO520" s="19"/>
      <c r="BP520" s="14">
        <v>519</v>
      </c>
    </row>
    <row r="521" spans="67:68" x14ac:dyDescent="0.3">
      <c r="BO521" s="19"/>
      <c r="BP521" s="14">
        <v>520</v>
      </c>
    </row>
    <row r="522" spans="67:68" x14ac:dyDescent="0.3">
      <c r="BO522" s="19"/>
      <c r="BP522" s="14">
        <v>521</v>
      </c>
    </row>
    <row r="523" spans="67:68" x14ac:dyDescent="0.3">
      <c r="BO523" s="19"/>
      <c r="BP523" s="14">
        <v>522</v>
      </c>
    </row>
    <row r="524" spans="67:68" x14ac:dyDescent="0.3">
      <c r="BO524" s="19"/>
      <c r="BP524" s="14">
        <v>523</v>
      </c>
    </row>
    <row r="525" spans="67:68" x14ac:dyDescent="0.3">
      <c r="BO525" s="19"/>
      <c r="BP525" s="14">
        <v>524</v>
      </c>
    </row>
    <row r="526" spans="67:68" x14ac:dyDescent="0.3">
      <c r="BO526" s="19"/>
      <c r="BP526" s="14">
        <v>525</v>
      </c>
    </row>
    <row r="527" spans="67:68" x14ac:dyDescent="0.3">
      <c r="BO527" s="19"/>
      <c r="BP527" s="14">
        <v>526</v>
      </c>
    </row>
    <row r="528" spans="67:68" x14ac:dyDescent="0.3">
      <c r="BO528" s="19"/>
      <c r="BP528" s="14">
        <v>527</v>
      </c>
    </row>
    <row r="529" spans="67:68" x14ac:dyDescent="0.3">
      <c r="BO529" s="19"/>
      <c r="BP529" s="14">
        <v>528</v>
      </c>
    </row>
    <row r="530" spans="67:68" x14ac:dyDescent="0.3">
      <c r="BO530" s="19"/>
      <c r="BP530" s="14">
        <v>529</v>
      </c>
    </row>
    <row r="531" spans="67:68" x14ac:dyDescent="0.3">
      <c r="BO531" s="19"/>
      <c r="BP531" s="14">
        <v>530</v>
      </c>
    </row>
    <row r="532" spans="67:68" x14ac:dyDescent="0.3">
      <c r="BO532" s="19"/>
      <c r="BP532" s="14">
        <v>531</v>
      </c>
    </row>
    <row r="533" spans="67:68" x14ac:dyDescent="0.3">
      <c r="BO533" s="19"/>
      <c r="BP533" s="14">
        <v>532</v>
      </c>
    </row>
    <row r="534" spans="67:68" x14ac:dyDescent="0.3">
      <c r="BO534" s="19"/>
      <c r="BP534" s="14">
        <v>533</v>
      </c>
    </row>
    <row r="535" spans="67:68" x14ac:dyDescent="0.3">
      <c r="BO535" s="19"/>
      <c r="BP535" s="14">
        <v>534</v>
      </c>
    </row>
    <row r="536" spans="67:68" x14ac:dyDescent="0.3">
      <c r="BO536" s="19"/>
      <c r="BP536" s="14">
        <v>535</v>
      </c>
    </row>
    <row r="537" spans="67:68" x14ac:dyDescent="0.3">
      <c r="BO537" s="19"/>
      <c r="BP537" s="14">
        <v>536</v>
      </c>
    </row>
    <row r="538" spans="67:68" x14ac:dyDescent="0.3">
      <c r="BO538" s="19"/>
      <c r="BP538" s="14">
        <v>537</v>
      </c>
    </row>
    <row r="539" spans="67:68" x14ac:dyDescent="0.3">
      <c r="BO539" s="19"/>
      <c r="BP539" s="14">
        <v>538</v>
      </c>
    </row>
    <row r="540" spans="67:68" x14ac:dyDescent="0.3">
      <c r="BO540" s="19"/>
      <c r="BP540" s="14">
        <v>539</v>
      </c>
    </row>
    <row r="541" spans="67:68" x14ac:dyDescent="0.3">
      <c r="BO541" s="19"/>
      <c r="BP541" s="14">
        <v>540</v>
      </c>
    </row>
    <row r="542" spans="67:68" x14ac:dyDescent="0.3">
      <c r="BO542" s="19"/>
      <c r="BP542" s="14">
        <v>541</v>
      </c>
    </row>
    <row r="543" spans="67:68" x14ac:dyDescent="0.3">
      <c r="BO543" s="19"/>
      <c r="BP543" s="14">
        <v>542</v>
      </c>
    </row>
    <row r="544" spans="67:68" x14ac:dyDescent="0.3">
      <c r="BO544" s="19"/>
      <c r="BP544" s="14">
        <v>543</v>
      </c>
    </row>
    <row r="545" spans="67:68" x14ac:dyDescent="0.3">
      <c r="BO545" s="19"/>
      <c r="BP545" s="14">
        <v>544</v>
      </c>
    </row>
    <row r="546" spans="67:68" x14ac:dyDescent="0.3">
      <c r="BO546" s="19"/>
      <c r="BP546" s="14">
        <v>545</v>
      </c>
    </row>
    <row r="547" spans="67:68" x14ac:dyDescent="0.3">
      <c r="BO547" s="19"/>
      <c r="BP547" s="14">
        <v>546</v>
      </c>
    </row>
    <row r="548" spans="67:68" x14ac:dyDescent="0.3">
      <c r="BO548" s="19"/>
      <c r="BP548" s="14">
        <v>547</v>
      </c>
    </row>
    <row r="549" spans="67:68" x14ac:dyDescent="0.3">
      <c r="BO549" s="19"/>
      <c r="BP549" s="14">
        <v>548</v>
      </c>
    </row>
    <row r="550" spans="67:68" x14ac:dyDescent="0.3">
      <c r="BO550" s="19"/>
      <c r="BP550" s="14">
        <v>549</v>
      </c>
    </row>
    <row r="551" spans="67:68" x14ac:dyDescent="0.3">
      <c r="BO551" s="19"/>
      <c r="BP551" s="14">
        <v>550</v>
      </c>
    </row>
    <row r="552" spans="67:68" x14ac:dyDescent="0.3">
      <c r="BO552" s="19"/>
      <c r="BP552" s="14">
        <v>551</v>
      </c>
    </row>
    <row r="553" spans="67:68" x14ac:dyDescent="0.3">
      <c r="BO553" s="19"/>
      <c r="BP553" s="14">
        <v>552</v>
      </c>
    </row>
    <row r="554" spans="67:68" x14ac:dyDescent="0.3">
      <c r="BO554" s="19"/>
      <c r="BP554" s="14">
        <v>553</v>
      </c>
    </row>
    <row r="555" spans="67:68" x14ac:dyDescent="0.3">
      <c r="BO555" s="19"/>
      <c r="BP555" s="14">
        <v>554</v>
      </c>
    </row>
    <row r="556" spans="67:68" x14ac:dyDescent="0.3">
      <c r="BO556" s="19"/>
      <c r="BP556" s="14">
        <v>555</v>
      </c>
    </row>
    <row r="557" spans="67:68" x14ac:dyDescent="0.3">
      <c r="BO557" s="19"/>
      <c r="BP557" s="14">
        <v>556</v>
      </c>
    </row>
    <row r="558" spans="67:68" x14ac:dyDescent="0.3">
      <c r="BO558" s="19"/>
      <c r="BP558" s="14">
        <v>557</v>
      </c>
    </row>
    <row r="559" spans="67:68" x14ac:dyDescent="0.3">
      <c r="BO559" s="19"/>
      <c r="BP559" s="14">
        <v>558</v>
      </c>
    </row>
    <row r="560" spans="67:68" x14ac:dyDescent="0.3">
      <c r="BO560" s="19"/>
      <c r="BP560" s="14">
        <v>559</v>
      </c>
    </row>
    <row r="561" spans="67:68" x14ac:dyDescent="0.3">
      <c r="BO561" s="19"/>
      <c r="BP561" s="14">
        <v>560</v>
      </c>
    </row>
    <row r="562" spans="67:68" x14ac:dyDescent="0.3">
      <c r="BO562" s="19"/>
      <c r="BP562" s="14">
        <v>561</v>
      </c>
    </row>
    <row r="563" spans="67:68" x14ac:dyDescent="0.3">
      <c r="BO563" s="19"/>
      <c r="BP563" s="14">
        <v>562</v>
      </c>
    </row>
    <row r="564" spans="67:68" x14ac:dyDescent="0.3">
      <c r="BO564" s="19"/>
      <c r="BP564" s="14">
        <v>563</v>
      </c>
    </row>
    <row r="565" spans="67:68" x14ac:dyDescent="0.3">
      <c r="BO565" s="19"/>
      <c r="BP565" s="14">
        <v>564</v>
      </c>
    </row>
    <row r="566" spans="67:68" x14ac:dyDescent="0.3">
      <c r="BO566" s="19"/>
      <c r="BP566" s="14">
        <v>565</v>
      </c>
    </row>
    <row r="567" spans="67:68" x14ac:dyDescent="0.3">
      <c r="BO567" s="19"/>
      <c r="BP567" s="14">
        <v>566</v>
      </c>
    </row>
    <row r="568" spans="67:68" x14ac:dyDescent="0.3">
      <c r="BO568" s="19"/>
      <c r="BP568" s="14">
        <v>567</v>
      </c>
    </row>
    <row r="569" spans="67:68" x14ac:dyDescent="0.3">
      <c r="BO569" s="19"/>
      <c r="BP569" s="14">
        <v>568</v>
      </c>
    </row>
    <row r="570" spans="67:68" x14ac:dyDescent="0.3">
      <c r="BO570" s="19"/>
      <c r="BP570" s="14">
        <v>569</v>
      </c>
    </row>
    <row r="571" spans="67:68" x14ac:dyDescent="0.3">
      <c r="BO571" s="19"/>
      <c r="BP571" s="14">
        <v>570</v>
      </c>
    </row>
    <row r="572" spans="67:68" x14ac:dyDescent="0.3">
      <c r="BO572" s="19"/>
      <c r="BP572" s="14">
        <v>571</v>
      </c>
    </row>
    <row r="573" spans="67:68" x14ac:dyDescent="0.3">
      <c r="BO573" s="19"/>
      <c r="BP573" s="14">
        <v>572</v>
      </c>
    </row>
    <row r="574" spans="67:68" x14ac:dyDescent="0.3">
      <c r="BO574" s="19"/>
      <c r="BP574" s="14">
        <v>573</v>
      </c>
    </row>
    <row r="575" spans="67:68" x14ac:dyDescent="0.3">
      <c r="BO575" s="19"/>
      <c r="BP575" s="14">
        <v>574</v>
      </c>
    </row>
    <row r="576" spans="67:68" x14ac:dyDescent="0.3">
      <c r="BO576" s="19"/>
      <c r="BP576" s="14">
        <v>575</v>
      </c>
    </row>
    <row r="577" spans="67:68" x14ac:dyDescent="0.3">
      <c r="BO577" s="19"/>
      <c r="BP577" s="14">
        <v>576</v>
      </c>
    </row>
    <row r="578" spans="67:68" x14ac:dyDescent="0.3">
      <c r="BO578" s="19"/>
      <c r="BP578" s="14">
        <v>577</v>
      </c>
    </row>
    <row r="579" spans="67:68" x14ac:dyDescent="0.3">
      <c r="BO579" s="19"/>
      <c r="BP579" s="14">
        <v>578</v>
      </c>
    </row>
    <row r="580" spans="67:68" x14ac:dyDescent="0.3">
      <c r="BO580" s="19"/>
      <c r="BP580" s="14">
        <v>579</v>
      </c>
    </row>
    <row r="581" spans="67:68" x14ac:dyDescent="0.3">
      <c r="BO581" s="19"/>
      <c r="BP581" s="14">
        <v>580</v>
      </c>
    </row>
    <row r="582" spans="67:68" x14ac:dyDescent="0.3">
      <c r="BO582" s="19"/>
      <c r="BP582" s="14">
        <v>581</v>
      </c>
    </row>
    <row r="583" spans="67:68" x14ac:dyDescent="0.3">
      <c r="BO583" s="19"/>
      <c r="BP583" s="14">
        <v>582</v>
      </c>
    </row>
    <row r="584" spans="67:68" x14ac:dyDescent="0.3">
      <c r="BO584" s="19"/>
      <c r="BP584" s="14">
        <v>583</v>
      </c>
    </row>
    <row r="585" spans="67:68" x14ac:dyDescent="0.3">
      <c r="BO585" s="19"/>
      <c r="BP585" s="14">
        <v>584</v>
      </c>
    </row>
    <row r="586" spans="67:68" x14ac:dyDescent="0.3">
      <c r="BO586" s="19"/>
      <c r="BP586" s="14">
        <v>585</v>
      </c>
    </row>
    <row r="587" spans="67:68" x14ac:dyDescent="0.3">
      <c r="BO587" s="19"/>
      <c r="BP587" s="14">
        <v>586</v>
      </c>
    </row>
    <row r="588" spans="67:68" x14ac:dyDescent="0.3">
      <c r="BO588" s="19"/>
      <c r="BP588" s="14">
        <v>587</v>
      </c>
    </row>
    <row r="589" spans="67:68" x14ac:dyDescent="0.3">
      <c r="BO589" s="19"/>
      <c r="BP589" s="14">
        <v>588</v>
      </c>
    </row>
    <row r="590" spans="67:68" x14ac:dyDescent="0.3">
      <c r="BO590" s="19"/>
      <c r="BP590" s="14">
        <v>589</v>
      </c>
    </row>
    <row r="591" spans="67:68" x14ac:dyDescent="0.3">
      <c r="BO591" s="19"/>
      <c r="BP591" s="14">
        <v>590</v>
      </c>
    </row>
    <row r="592" spans="67:68" x14ac:dyDescent="0.3">
      <c r="BO592" s="19"/>
      <c r="BP592" s="14">
        <v>591</v>
      </c>
    </row>
    <row r="593" spans="67:68" x14ac:dyDescent="0.3">
      <c r="BO593" s="19"/>
      <c r="BP593" s="14">
        <v>592</v>
      </c>
    </row>
    <row r="594" spans="67:68" x14ac:dyDescent="0.3">
      <c r="BO594" s="19"/>
      <c r="BP594" s="14">
        <v>593</v>
      </c>
    </row>
    <row r="595" spans="67:68" x14ac:dyDescent="0.3">
      <c r="BO595" s="19"/>
      <c r="BP595" s="14">
        <v>594</v>
      </c>
    </row>
    <row r="596" spans="67:68" x14ac:dyDescent="0.3">
      <c r="BO596" s="19"/>
      <c r="BP596" s="14">
        <v>595</v>
      </c>
    </row>
    <row r="597" spans="67:68" x14ac:dyDescent="0.3">
      <c r="BO597" s="19"/>
      <c r="BP597" s="14">
        <v>596</v>
      </c>
    </row>
    <row r="598" spans="67:68" x14ac:dyDescent="0.3">
      <c r="BO598" s="19"/>
      <c r="BP598" s="14">
        <v>597</v>
      </c>
    </row>
    <row r="599" spans="67:68" x14ac:dyDescent="0.3">
      <c r="BO599" s="19"/>
      <c r="BP599" s="14">
        <v>598</v>
      </c>
    </row>
    <row r="600" spans="67:68" x14ac:dyDescent="0.3">
      <c r="BO600" s="19"/>
      <c r="BP600" s="14">
        <v>599</v>
      </c>
    </row>
    <row r="601" spans="67:68" x14ac:dyDescent="0.3">
      <c r="BO601" s="19"/>
      <c r="BP601" s="14">
        <v>600</v>
      </c>
    </row>
    <row r="602" spans="67:68" x14ac:dyDescent="0.3">
      <c r="BO602" s="19"/>
      <c r="BP602" s="14">
        <v>601</v>
      </c>
    </row>
    <row r="603" spans="67:68" x14ac:dyDescent="0.3">
      <c r="BO603" s="19"/>
      <c r="BP603" s="14">
        <v>602</v>
      </c>
    </row>
    <row r="604" spans="67:68" x14ac:dyDescent="0.3">
      <c r="BO604" s="19"/>
      <c r="BP604" s="14">
        <v>603</v>
      </c>
    </row>
    <row r="605" spans="67:68" x14ac:dyDescent="0.3">
      <c r="BO605" s="19"/>
      <c r="BP605" s="14">
        <v>604</v>
      </c>
    </row>
    <row r="606" spans="67:68" x14ac:dyDescent="0.3">
      <c r="BO606" s="19"/>
      <c r="BP606" s="14">
        <v>605</v>
      </c>
    </row>
    <row r="607" spans="67:68" x14ac:dyDescent="0.3">
      <c r="BO607" s="19"/>
      <c r="BP607" s="14">
        <v>606</v>
      </c>
    </row>
    <row r="608" spans="67:68" x14ac:dyDescent="0.3">
      <c r="BO608" s="19"/>
      <c r="BP608" s="14">
        <v>607</v>
      </c>
    </row>
    <row r="609" spans="67:68" x14ac:dyDescent="0.3">
      <c r="BO609" s="19"/>
      <c r="BP609" s="14">
        <v>608</v>
      </c>
    </row>
    <row r="610" spans="67:68" x14ac:dyDescent="0.3">
      <c r="BO610" s="19"/>
      <c r="BP610" s="14">
        <v>609</v>
      </c>
    </row>
    <row r="611" spans="67:68" x14ac:dyDescent="0.3">
      <c r="BO611" s="19"/>
      <c r="BP611" s="14">
        <v>610</v>
      </c>
    </row>
    <row r="612" spans="67:68" x14ac:dyDescent="0.3">
      <c r="BO612" s="19"/>
      <c r="BP612" s="14">
        <v>611</v>
      </c>
    </row>
    <row r="613" spans="67:68" x14ac:dyDescent="0.3">
      <c r="BO613" s="19"/>
      <c r="BP613" s="14">
        <v>612</v>
      </c>
    </row>
    <row r="614" spans="67:68" x14ac:dyDescent="0.3">
      <c r="BO614" s="19"/>
      <c r="BP614" s="14">
        <v>613</v>
      </c>
    </row>
    <row r="615" spans="67:68" x14ac:dyDescent="0.3">
      <c r="BO615" s="19"/>
      <c r="BP615" s="14">
        <v>614</v>
      </c>
    </row>
    <row r="616" spans="67:68" x14ac:dyDescent="0.3">
      <c r="BO616" s="19"/>
      <c r="BP616" s="14">
        <v>615</v>
      </c>
    </row>
    <row r="617" spans="67:68" x14ac:dyDescent="0.3">
      <c r="BO617" s="19"/>
      <c r="BP617" s="14">
        <v>616</v>
      </c>
    </row>
    <row r="618" spans="67:68" x14ac:dyDescent="0.3">
      <c r="BO618" s="19"/>
      <c r="BP618" s="14">
        <v>617</v>
      </c>
    </row>
    <row r="619" spans="67:68" x14ac:dyDescent="0.3">
      <c r="BO619" s="19"/>
      <c r="BP619" s="14">
        <v>618</v>
      </c>
    </row>
    <row r="620" spans="67:68" x14ac:dyDescent="0.3">
      <c r="BO620" s="19"/>
      <c r="BP620" s="14">
        <v>619</v>
      </c>
    </row>
    <row r="621" spans="67:68" x14ac:dyDescent="0.3">
      <c r="BO621" s="19"/>
      <c r="BP621" s="14">
        <v>620</v>
      </c>
    </row>
    <row r="622" spans="67:68" x14ac:dyDescent="0.3">
      <c r="BO622" s="19"/>
      <c r="BP622" s="14">
        <v>621</v>
      </c>
    </row>
    <row r="623" spans="67:68" x14ac:dyDescent="0.3">
      <c r="BO623" s="19"/>
      <c r="BP623" s="14">
        <v>622</v>
      </c>
    </row>
    <row r="624" spans="67:68" x14ac:dyDescent="0.3">
      <c r="BO624" s="19"/>
      <c r="BP624" s="14">
        <v>623</v>
      </c>
    </row>
    <row r="625" spans="67:68" x14ac:dyDescent="0.3">
      <c r="BO625" s="19"/>
      <c r="BP625" s="14">
        <v>624</v>
      </c>
    </row>
    <row r="626" spans="67:68" x14ac:dyDescent="0.3">
      <c r="BO626" s="19"/>
      <c r="BP626" s="14">
        <v>625</v>
      </c>
    </row>
    <row r="627" spans="67:68" x14ac:dyDescent="0.3">
      <c r="BO627" s="19"/>
      <c r="BP627" s="14">
        <v>626</v>
      </c>
    </row>
    <row r="628" spans="67:68" x14ac:dyDescent="0.3">
      <c r="BO628" s="19"/>
      <c r="BP628" s="14">
        <v>627</v>
      </c>
    </row>
    <row r="629" spans="67:68" x14ac:dyDescent="0.3">
      <c r="BO629" s="19"/>
      <c r="BP629" s="14">
        <v>628</v>
      </c>
    </row>
    <row r="630" spans="67:68" x14ac:dyDescent="0.3">
      <c r="BO630" s="19"/>
      <c r="BP630" s="14">
        <v>629</v>
      </c>
    </row>
    <row r="631" spans="67:68" x14ac:dyDescent="0.3">
      <c r="BO631" s="19"/>
      <c r="BP631" s="14">
        <v>630</v>
      </c>
    </row>
    <row r="632" spans="67:68" x14ac:dyDescent="0.3">
      <c r="BO632" s="19"/>
      <c r="BP632" s="14">
        <v>631</v>
      </c>
    </row>
    <row r="633" spans="67:68" x14ac:dyDescent="0.3">
      <c r="BO633" s="19"/>
      <c r="BP633" s="14">
        <v>632</v>
      </c>
    </row>
    <row r="634" spans="67:68" x14ac:dyDescent="0.3">
      <c r="BO634" s="19"/>
      <c r="BP634" s="14">
        <v>633</v>
      </c>
    </row>
    <row r="635" spans="67:68" x14ac:dyDescent="0.3">
      <c r="BO635" s="19"/>
      <c r="BP635" s="14">
        <v>634</v>
      </c>
    </row>
    <row r="636" spans="67:68" x14ac:dyDescent="0.3">
      <c r="BO636" s="19"/>
      <c r="BP636" s="14">
        <v>635</v>
      </c>
    </row>
    <row r="637" spans="67:68" x14ac:dyDescent="0.3">
      <c r="BO637" s="19"/>
      <c r="BP637" s="14">
        <v>636</v>
      </c>
    </row>
    <row r="638" spans="67:68" x14ac:dyDescent="0.3">
      <c r="BO638" s="19"/>
      <c r="BP638" s="14">
        <v>637</v>
      </c>
    </row>
    <row r="639" spans="67:68" x14ac:dyDescent="0.3">
      <c r="BO639" s="19"/>
      <c r="BP639" s="14">
        <v>638</v>
      </c>
    </row>
    <row r="640" spans="67:68" x14ac:dyDescent="0.3">
      <c r="BO640" s="19"/>
      <c r="BP640" s="14">
        <v>639</v>
      </c>
    </row>
    <row r="641" spans="67:68" x14ac:dyDescent="0.3">
      <c r="BO641" s="19"/>
      <c r="BP641" s="14">
        <v>640</v>
      </c>
    </row>
    <row r="642" spans="67:68" x14ac:dyDescent="0.3">
      <c r="BO642" s="19"/>
      <c r="BP642" s="14">
        <v>641</v>
      </c>
    </row>
    <row r="643" spans="67:68" x14ac:dyDescent="0.3">
      <c r="BO643" s="19"/>
      <c r="BP643" s="14">
        <v>642</v>
      </c>
    </row>
    <row r="644" spans="67:68" x14ac:dyDescent="0.3">
      <c r="BO644" s="19"/>
      <c r="BP644" s="14">
        <v>643</v>
      </c>
    </row>
    <row r="645" spans="67:68" x14ac:dyDescent="0.3">
      <c r="BO645" s="19"/>
      <c r="BP645" s="14">
        <v>644</v>
      </c>
    </row>
    <row r="646" spans="67:68" x14ac:dyDescent="0.3">
      <c r="BO646" s="19"/>
      <c r="BP646" s="14">
        <v>645</v>
      </c>
    </row>
    <row r="647" spans="67:68" x14ac:dyDescent="0.3">
      <c r="BO647" s="19"/>
      <c r="BP647" s="14">
        <v>646</v>
      </c>
    </row>
    <row r="648" spans="67:68" x14ac:dyDescent="0.3">
      <c r="BO648" s="19"/>
      <c r="BP648" s="14">
        <v>647</v>
      </c>
    </row>
    <row r="649" spans="67:68" x14ac:dyDescent="0.3">
      <c r="BO649" s="19"/>
      <c r="BP649" s="14">
        <v>648</v>
      </c>
    </row>
    <row r="650" spans="67:68" x14ac:dyDescent="0.3">
      <c r="BO650" s="19"/>
      <c r="BP650" s="14">
        <v>649</v>
      </c>
    </row>
    <row r="651" spans="67:68" x14ac:dyDescent="0.3">
      <c r="BO651" s="19"/>
      <c r="BP651" s="14">
        <v>650</v>
      </c>
    </row>
    <row r="652" spans="67:68" x14ac:dyDescent="0.3">
      <c r="BO652" s="19"/>
      <c r="BP652" s="14">
        <v>651</v>
      </c>
    </row>
    <row r="653" spans="67:68" x14ac:dyDescent="0.3">
      <c r="BO653" s="19"/>
      <c r="BP653" s="14">
        <v>652</v>
      </c>
    </row>
    <row r="654" spans="67:68" x14ac:dyDescent="0.3">
      <c r="BO654" s="19"/>
      <c r="BP654" s="14">
        <v>653</v>
      </c>
    </row>
    <row r="655" spans="67:68" x14ac:dyDescent="0.3">
      <c r="BO655" s="19"/>
      <c r="BP655" s="14">
        <v>654</v>
      </c>
    </row>
    <row r="656" spans="67:68" x14ac:dyDescent="0.3">
      <c r="BO656" s="19"/>
      <c r="BP656" s="14">
        <v>655</v>
      </c>
    </row>
    <row r="657" spans="67:68" x14ac:dyDescent="0.3">
      <c r="BO657" s="19"/>
      <c r="BP657" s="14">
        <v>656</v>
      </c>
    </row>
    <row r="658" spans="67:68" x14ac:dyDescent="0.3">
      <c r="BO658" s="19"/>
      <c r="BP658" s="14">
        <v>657</v>
      </c>
    </row>
    <row r="659" spans="67:68" x14ac:dyDescent="0.3">
      <c r="BO659" s="19"/>
      <c r="BP659" s="14">
        <v>658</v>
      </c>
    </row>
    <row r="660" spans="67:68" x14ac:dyDescent="0.3">
      <c r="BO660" s="19"/>
      <c r="BP660" s="14">
        <v>659</v>
      </c>
    </row>
    <row r="661" spans="67:68" x14ac:dyDescent="0.3">
      <c r="BO661" s="19"/>
      <c r="BP661" s="14">
        <v>660</v>
      </c>
    </row>
    <row r="662" spans="67:68" x14ac:dyDescent="0.3">
      <c r="BO662" s="19"/>
      <c r="BP662" s="14">
        <v>661</v>
      </c>
    </row>
    <row r="663" spans="67:68" x14ac:dyDescent="0.3">
      <c r="BO663" s="19"/>
      <c r="BP663" s="14">
        <v>662</v>
      </c>
    </row>
    <row r="664" spans="67:68" x14ac:dyDescent="0.3">
      <c r="BO664" s="19"/>
      <c r="BP664" s="14">
        <v>663</v>
      </c>
    </row>
    <row r="665" spans="67:68" x14ac:dyDescent="0.3">
      <c r="BO665" s="19"/>
      <c r="BP665" s="14">
        <v>664</v>
      </c>
    </row>
    <row r="666" spans="67:68" x14ac:dyDescent="0.3">
      <c r="BO666" s="19"/>
      <c r="BP666" s="14">
        <v>665</v>
      </c>
    </row>
    <row r="667" spans="67:68" x14ac:dyDescent="0.3">
      <c r="BO667" s="19"/>
      <c r="BP667" s="14">
        <v>666</v>
      </c>
    </row>
    <row r="668" spans="67:68" x14ac:dyDescent="0.3">
      <c r="BO668" s="19"/>
      <c r="BP668" s="14">
        <v>667</v>
      </c>
    </row>
    <row r="669" spans="67:68" x14ac:dyDescent="0.3">
      <c r="BO669" s="19"/>
      <c r="BP669" s="14">
        <v>668</v>
      </c>
    </row>
    <row r="670" spans="67:68" x14ac:dyDescent="0.3">
      <c r="BO670" s="19"/>
      <c r="BP670" s="14">
        <v>669</v>
      </c>
    </row>
    <row r="671" spans="67:68" x14ac:dyDescent="0.3">
      <c r="BO671" s="19"/>
      <c r="BP671" s="14">
        <v>670</v>
      </c>
    </row>
    <row r="672" spans="67:68" x14ac:dyDescent="0.3">
      <c r="BO672" s="19"/>
      <c r="BP672" s="14">
        <v>671</v>
      </c>
    </row>
    <row r="673" spans="67:68" x14ac:dyDescent="0.3">
      <c r="BO673" s="19"/>
      <c r="BP673" s="14">
        <v>672</v>
      </c>
    </row>
    <row r="674" spans="67:68" x14ac:dyDescent="0.3">
      <c r="BO674" s="19"/>
      <c r="BP674" s="14">
        <v>673</v>
      </c>
    </row>
    <row r="675" spans="67:68" x14ac:dyDescent="0.3">
      <c r="BO675" s="19"/>
      <c r="BP675" s="14">
        <v>674</v>
      </c>
    </row>
    <row r="676" spans="67:68" x14ac:dyDescent="0.3">
      <c r="BO676" s="19"/>
      <c r="BP676" s="14">
        <v>675</v>
      </c>
    </row>
    <row r="677" spans="67:68" x14ac:dyDescent="0.3">
      <c r="BO677" s="19"/>
      <c r="BP677" s="14">
        <v>676</v>
      </c>
    </row>
    <row r="678" spans="67:68" x14ac:dyDescent="0.3">
      <c r="BO678" s="19"/>
      <c r="BP678" s="14">
        <v>677</v>
      </c>
    </row>
    <row r="679" spans="67:68" x14ac:dyDescent="0.3">
      <c r="BO679" s="19"/>
      <c r="BP679" s="14">
        <v>678</v>
      </c>
    </row>
    <row r="680" spans="67:68" x14ac:dyDescent="0.3">
      <c r="BO680" s="19"/>
      <c r="BP680" s="14">
        <v>679</v>
      </c>
    </row>
    <row r="681" spans="67:68" x14ac:dyDescent="0.3">
      <c r="BO681" s="19"/>
      <c r="BP681" s="14">
        <v>680</v>
      </c>
    </row>
    <row r="682" spans="67:68" x14ac:dyDescent="0.3">
      <c r="BO682" s="19"/>
      <c r="BP682" s="14">
        <v>681</v>
      </c>
    </row>
    <row r="683" spans="67:68" x14ac:dyDescent="0.3">
      <c r="BO683" s="19"/>
      <c r="BP683" s="14">
        <v>682</v>
      </c>
    </row>
    <row r="684" spans="67:68" x14ac:dyDescent="0.3">
      <c r="BO684" s="19"/>
      <c r="BP684" s="14">
        <v>683</v>
      </c>
    </row>
    <row r="685" spans="67:68" x14ac:dyDescent="0.3">
      <c r="BO685" s="19"/>
      <c r="BP685" s="14">
        <v>684</v>
      </c>
    </row>
    <row r="686" spans="67:68" x14ac:dyDescent="0.3">
      <c r="BO686" s="19"/>
      <c r="BP686" s="14">
        <v>685</v>
      </c>
    </row>
    <row r="687" spans="67:68" x14ac:dyDescent="0.3">
      <c r="BO687" s="19"/>
      <c r="BP687" s="14">
        <v>686</v>
      </c>
    </row>
    <row r="688" spans="67:68" x14ac:dyDescent="0.3">
      <c r="BO688" s="19"/>
      <c r="BP688" s="14">
        <v>687</v>
      </c>
    </row>
    <row r="689" spans="67:68" x14ac:dyDescent="0.3">
      <c r="BO689" s="19"/>
      <c r="BP689" s="14">
        <v>688</v>
      </c>
    </row>
    <row r="690" spans="67:68" x14ac:dyDescent="0.3">
      <c r="BO690" s="19"/>
      <c r="BP690" s="14">
        <v>689</v>
      </c>
    </row>
    <row r="691" spans="67:68" x14ac:dyDescent="0.3">
      <c r="BO691" s="19"/>
      <c r="BP691" s="14">
        <v>690</v>
      </c>
    </row>
    <row r="692" spans="67:68" x14ac:dyDescent="0.3">
      <c r="BO692" s="19"/>
      <c r="BP692" s="14">
        <v>691</v>
      </c>
    </row>
    <row r="693" spans="67:68" x14ac:dyDescent="0.3">
      <c r="BO693" s="19"/>
      <c r="BP693" s="14">
        <v>692</v>
      </c>
    </row>
    <row r="694" spans="67:68" x14ac:dyDescent="0.3">
      <c r="BO694" s="19"/>
      <c r="BP694" s="14">
        <v>693</v>
      </c>
    </row>
    <row r="695" spans="67:68" x14ac:dyDescent="0.3">
      <c r="BO695" s="19"/>
      <c r="BP695" s="14">
        <v>694</v>
      </c>
    </row>
    <row r="696" spans="67:68" x14ac:dyDescent="0.3">
      <c r="BO696" s="19"/>
      <c r="BP696" s="14">
        <v>695</v>
      </c>
    </row>
    <row r="697" spans="67:68" x14ac:dyDescent="0.3">
      <c r="BO697" s="19"/>
      <c r="BP697" s="14">
        <v>696</v>
      </c>
    </row>
    <row r="698" spans="67:68" x14ac:dyDescent="0.3">
      <c r="BO698" s="19"/>
      <c r="BP698" s="14">
        <v>697</v>
      </c>
    </row>
    <row r="699" spans="67:68" x14ac:dyDescent="0.3">
      <c r="BO699" s="19"/>
      <c r="BP699" s="14">
        <v>698</v>
      </c>
    </row>
    <row r="700" spans="67:68" x14ac:dyDescent="0.3">
      <c r="BO700" s="19"/>
      <c r="BP700" s="14">
        <v>699</v>
      </c>
    </row>
    <row r="701" spans="67:68" x14ac:dyDescent="0.3">
      <c r="BO701" s="19"/>
      <c r="BP701" s="14">
        <v>700</v>
      </c>
    </row>
    <row r="702" spans="67:68" x14ac:dyDescent="0.3">
      <c r="BO702" s="19"/>
      <c r="BP702" s="14">
        <v>701</v>
      </c>
    </row>
    <row r="703" spans="67:68" x14ac:dyDescent="0.3">
      <c r="BO703" s="19"/>
      <c r="BP703" s="14">
        <v>702</v>
      </c>
    </row>
    <row r="704" spans="67:68" x14ac:dyDescent="0.3">
      <c r="BO704" s="19"/>
      <c r="BP704" s="14">
        <v>703</v>
      </c>
    </row>
    <row r="705" spans="67:68" x14ac:dyDescent="0.3">
      <c r="BO705" s="19"/>
      <c r="BP705" s="14">
        <v>704</v>
      </c>
    </row>
    <row r="706" spans="67:68" x14ac:dyDescent="0.3">
      <c r="BO706" s="19"/>
      <c r="BP706" s="14">
        <v>705</v>
      </c>
    </row>
    <row r="707" spans="67:68" x14ac:dyDescent="0.3">
      <c r="BO707" s="19"/>
      <c r="BP707" s="14">
        <v>706</v>
      </c>
    </row>
    <row r="708" spans="67:68" x14ac:dyDescent="0.3">
      <c r="BO708" s="19"/>
      <c r="BP708" s="14">
        <v>707</v>
      </c>
    </row>
    <row r="709" spans="67:68" x14ac:dyDescent="0.3">
      <c r="BO709" s="19"/>
      <c r="BP709" s="14">
        <v>708</v>
      </c>
    </row>
    <row r="710" spans="67:68" x14ac:dyDescent="0.3">
      <c r="BO710" s="19"/>
      <c r="BP710" s="14">
        <v>709</v>
      </c>
    </row>
    <row r="711" spans="67:68" x14ac:dyDescent="0.3">
      <c r="BO711" s="19"/>
      <c r="BP711" s="14">
        <v>710</v>
      </c>
    </row>
    <row r="712" spans="67:68" x14ac:dyDescent="0.3">
      <c r="BO712" s="19"/>
      <c r="BP712" s="14">
        <v>711</v>
      </c>
    </row>
    <row r="713" spans="67:68" x14ac:dyDescent="0.3">
      <c r="BO713" s="19"/>
      <c r="BP713" s="14">
        <v>712</v>
      </c>
    </row>
    <row r="714" spans="67:68" x14ac:dyDescent="0.3">
      <c r="BO714" s="19"/>
      <c r="BP714" s="14">
        <v>713</v>
      </c>
    </row>
    <row r="715" spans="67:68" x14ac:dyDescent="0.3">
      <c r="BO715" s="19"/>
      <c r="BP715" s="14">
        <v>714</v>
      </c>
    </row>
    <row r="716" spans="67:68" x14ac:dyDescent="0.3">
      <c r="BO716" s="19"/>
      <c r="BP716" s="14">
        <v>715</v>
      </c>
    </row>
    <row r="717" spans="67:68" x14ac:dyDescent="0.3">
      <c r="BO717" s="19"/>
      <c r="BP717" s="14">
        <v>716</v>
      </c>
    </row>
    <row r="718" spans="67:68" x14ac:dyDescent="0.3">
      <c r="BO718" s="19"/>
      <c r="BP718" s="14">
        <v>717</v>
      </c>
    </row>
    <row r="719" spans="67:68" x14ac:dyDescent="0.3">
      <c r="BO719" s="19"/>
      <c r="BP719" s="14">
        <v>718</v>
      </c>
    </row>
    <row r="720" spans="67:68" x14ac:dyDescent="0.3">
      <c r="BO720" s="19"/>
      <c r="BP720" s="14">
        <v>719</v>
      </c>
    </row>
    <row r="721" spans="67:68" x14ac:dyDescent="0.3">
      <c r="BO721" s="19"/>
      <c r="BP721" s="14">
        <v>720</v>
      </c>
    </row>
    <row r="722" spans="67:68" x14ac:dyDescent="0.3">
      <c r="BO722" s="19"/>
      <c r="BP722" s="14">
        <v>721</v>
      </c>
    </row>
    <row r="723" spans="67:68" x14ac:dyDescent="0.3">
      <c r="BO723" s="19"/>
      <c r="BP723" s="14">
        <v>722</v>
      </c>
    </row>
    <row r="724" spans="67:68" x14ac:dyDescent="0.3">
      <c r="BO724" s="19"/>
      <c r="BP724" s="14">
        <v>723</v>
      </c>
    </row>
    <row r="725" spans="67:68" x14ac:dyDescent="0.3">
      <c r="BO725" s="19"/>
      <c r="BP725" s="14">
        <v>724</v>
      </c>
    </row>
    <row r="726" spans="67:68" x14ac:dyDescent="0.3">
      <c r="BO726" s="19"/>
      <c r="BP726" s="14">
        <v>725</v>
      </c>
    </row>
    <row r="727" spans="67:68" x14ac:dyDescent="0.3">
      <c r="BO727" s="19"/>
      <c r="BP727" s="14">
        <v>726</v>
      </c>
    </row>
    <row r="728" spans="67:68" x14ac:dyDescent="0.3">
      <c r="BO728" s="19"/>
      <c r="BP728" s="14">
        <v>727</v>
      </c>
    </row>
    <row r="729" spans="67:68" x14ac:dyDescent="0.3">
      <c r="BO729" s="19"/>
      <c r="BP729" s="14">
        <v>728</v>
      </c>
    </row>
    <row r="730" spans="67:68" x14ac:dyDescent="0.3">
      <c r="BO730" s="19"/>
      <c r="BP730" s="14">
        <v>729</v>
      </c>
    </row>
    <row r="731" spans="67:68" x14ac:dyDescent="0.3">
      <c r="BO731" s="19"/>
      <c r="BP731" s="14">
        <v>730</v>
      </c>
    </row>
    <row r="732" spans="67:68" x14ac:dyDescent="0.3">
      <c r="BO732" s="19"/>
      <c r="BP732" s="14">
        <v>731</v>
      </c>
    </row>
    <row r="733" spans="67:68" x14ac:dyDescent="0.3">
      <c r="BO733" s="19"/>
      <c r="BP733" s="14">
        <v>732</v>
      </c>
    </row>
    <row r="734" spans="67:68" x14ac:dyDescent="0.3">
      <c r="BO734" s="19"/>
      <c r="BP734" s="14">
        <v>733</v>
      </c>
    </row>
    <row r="735" spans="67:68" x14ac:dyDescent="0.3">
      <c r="BO735" s="19"/>
      <c r="BP735" s="14">
        <v>734</v>
      </c>
    </row>
    <row r="736" spans="67:68" x14ac:dyDescent="0.3">
      <c r="BO736" s="19"/>
      <c r="BP736" s="14">
        <v>735</v>
      </c>
    </row>
    <row r="737" spans="67:68" x14ac:dyDescent="0.3">
      <c r="BO737" s="19"/>
      <c r="BP737" s="14">
        <v>736</v>
      </c>
    </row>
    <row r="738" spans="67:68" x14ac:dyDescent="0.3">
      <c r="BO738" s="19"/>
      <c r="BP738" s="14">
        <v>737</v>
      </c>
    </row>
    <row r="739" spans="67:68" x14ac:dyDescent="0.3">
      <c r="BO739" s="19"/>
      <c r="BP739" s="14">
        <v>738</v>
      </c>
    </row>
    <row r="740" spans="67:68" x14ac:dyDescent="0.3">
      <c r="BO740" s="19"/>
      <c r="BP740" s="14">
        <v>739</v>
      </c>
    </row>
    <row r="741" spans="67:68" x14ac:dyDescent="0.3">
      <c r="BO741" s="19"/>
      <c r="BP741" s="14">
        <v>740</v>
      </c>
    </row>
    <row r="742" spans="67:68" x14ac:dyDescent="0.3">
      <c r="BO742" s="19"/>
      <c r="BP742" s="14">
        <v>741</v>
      </c>
    </row>
    <row r="743" spans="67:68" x14ac:dyDescent="0.3">
      <c r="BO743" s="19"/>
      <c r="BP743" s="14">
        <v>742</v>
      </c>
    </row>
    <row r="744" spans="67:68" x14ac:dyDescent="0.3">
      <c r="BO744" s="19"/>
      <c r="BP744" s="14">
        <v>743</v>
      </c>
    </row>
    <row r="745" spans="67:68" x14ac:dyDescent="0.3">
      <c r="BO745" s="19"/>
      <c r="BP745" s="14">
        <v>744</v>
      </c>
    </row>
    <row r="746" spans="67:68" x14ac:dyDescent="0.3">
      <c r="BO746" s="19"/>
      <c r="BP746" s="14">
        <v>745</v>
      </c>
    </row>
    <row r="747" spans="67:68" x14ac:dyDescent="0.3">
      <c r="BO747" s="19"/>
      <c r="BP747" s="14">
        <v>746</v>
      </c>
    </row>
    <row r="748" spans="67:68" x14ac:dyDescent="0.3">
      <c r="BO748" s="19"/>
      <c r="BP748" s="14">
        <v>747</v>
      </c>
    </row>
    <row r="749" spans="67:68" x14ac:dyDescent="0.3">
      <c r="BO749" s="19"/>
      <c r="BP749" s="14">
        <v>748</v>
      </c>
    </row>
    <row r="750" spans="67:68" x14ac:dyDescent="0.3">
      <c r="BO750" s="19"/>
      <c r="BP750" s="14">
        <v>749</v>
      </c>
    </row>
    <row r="751" spans="67:68" x14ac:dyDescent="0.3">
      <c r="BO751" s="19"/>
      <c r="BP751" s="14">
        <v>750</v>
      </c>
    </row>
    <row r="752" spans="67:68" x14ac:dyDescent="0.3">
      <c r="BO752" s="19"/>
      <c r="BP752" s="14">
        <v>751</v>
      </c>
    </row>
    <row r="753" spans="67:68" x14ac:dyDescent="0.3">
      <c r="BO753" s="19"/>
      <c r="BP753" s="14">
        <v>752</v>
      </c>
    </row>
    <row r="754" spans="67:68" x14ac:dyDescent="0.3">
      <c r="BO754" s="19"/>
      <c r="BP754" s="14">
        <v>753</v>
      </c>
    </row>
    <row r="755" spans="67:68" x14ac:dyDescent="0.3">
      <c r="BO755" s="19"/>
      <c r="BP755" s="14">
        <v>754</v>
      </c>
    </row>
    <row r="756" spans="67:68" x14ac:dyDescent="0.3">
      <c r="BO756" s="19"/>
      <c r="BP756" s="14">
        <v>755</v>
      </c>
    </row>
    <row r="757" spans="67:68" x14ac:dyDescent="0.3">
      <c r="BO757" s="19"/>
      <c r="BP757" s="14">
        <v>756</v>
      </c>
    </row>
    <row r="758" spans="67:68" x14ac:dyDescent="0.3">
      <c r="BO758" s="19"/>
      <c r="BP758" s="14">
        <v>757</v>
      </c>
    </row>
    <row r="759" spans="67:68" x14ac:dyDescent="0.3">
      <c r="BO759" s="19"/>
      <c r="BP759" s="14">
        <v>758</v>
      </c>
    </row>
    <row r="760" spans="67:68" x14ac:dyDescent="0.3">
      <c r="BO760" s="19"/>
      <c r="BP760" s="14">
        <v>759</v>
      </c>
    </row>
    <row r="761" spans="67:68" x14ac:dyDescent="0.3">
      <c r="BO761" s="19"/>
      <c r="BP761" s="14">
        <v>760</v>
      </c>
    </row>
    <row r="762" spans="67:68" x14ac:dyDescent="0.3">
      <c r="BO762" s="19"/>
      <c r="BP762" s="14">
        <v>761</v>
      </c>
    </row>
    <row r="763" spans="67:68" x14ac:dyDescent="0.3">
      <c r="BO763" s="19"/>
      <c r="BP763" s="14">
        <v>762</v>
      </c>
    </row>
    <row r="764" spans="67:68" x14ac:dyDescent="0.3">
      <c r="BO764" s="19"/>
      <c r="BP764" s="14">
        <v>763</v>
      </c>
    </row>
    <row r="765" spans="67:68" x14ac:dyDescent="0.3">
      <c r="BO765" s="19"/>
      <c r="BP765" s="14">
        <v>764</v>
      </c>
    </row>
    <row r="766" spans="67:68" x14ac:dyDescent="0.3">
      <c r="BO766" s="19"/>
      <c r="BP766" s="14">
        <v>765</v>
      </c>
    </row>
    <row r="767" spans="67:68" x14ac:dyDescent="0.3">
      <c r="BO767" s="19"/>
      <c r="BP767" s="14">
        <v>766</v>
      </c>
    </row>
    <row r="768" spans="67:68" x14ac:dyDescent="0.3">
      <c r="BO768" s="19"/>
      <c r="BP768" s="14">
        <v>767</v>
      </c>
    </row>
    <row r="769" spans="67:68" x14ac:dyDescent="0.3">
      <c r="BO769" s="19"/>
      <c r="BP769" s="14">
        <v>768</v>
      </c>
    </row>
    <row r="770" spans="67:68" x14ac:dyDescent="0.3">
      <c r="BO770" s="19"/>
      <c r="BP770" s="14">
        <v>769</v>
      </c>
    </row>
    <row r="771" spans="67:68" x14ac:dyDescent="0.3">
      <c r="BO771" s="19"/>
      <c r="BP771" s="14">
        <v>770</v>
      </c>
    </row>
    <row r="772" spans="67:68" x14ac:dyDescent="0.3">
      <c r="BO772" s="19"/>
      <c r="BP772" s="14">
        <v>771</v>
      </c>
    </row>
    <row r="773" spans="67:68" x14ac:dyDescent="0.3">
      <c r="BO773" s="19"/>
      <c r="BP773" s="14">
        <v>772</v>
      </c>
    </row>
    <row r="774" spans="67:68" x14ac:dyDescent="0.3">
      <c r="BO774" s="19"/>
      <c r="BP774" s="14">
        <v>773</v>
      </c>
    </row>
    <row r="775" spans="67:68" x14ac:dyDescent="0.3">
      <c r="BO775" s="19"/>
      <c r="BP775" s="14">
        <v>774</v>
      </c>
    </row>
    <row r="776" spans="67:68" x14ac:dyDescent="0.3">
      <c r="BO776" s="19"/>
      <c r="BP776" s="14">
        <v>775</v>
      </c>
    </row>
    <row r="777" spans="67:68" x14ac:dyDescent="0.3">
      <c r="BO777" s="19"/>
      <c r="BP777" s="14">
        <v>776</v>
      </c>
    </row>
    <row r="778" spans="67:68" x14ac:dyDescent="0.3">
      <c r="BO778" s="19"/>
      <c r="BP778" s="14">
        <v>777</v>
      </c>
    </row>
    <row r="779" spans="67:68" x14ac:dyDescent="0.3">
      <c r="BO779" s="19"/>
      <c r="BP779" s="14">
        <v>778</v>
      </c>
    </row>
    <row r="780" spans="67:68" x14ac:dyDescent="0.3">
      <c r="BO780" s="19"/>
      <c r="BP780" s="14">
        <v>779</v>
      </c>
    </row>
    <row r="781" spans="67:68" x14ac:dyDescent="0.3">
      <c r="BO781" s="19"/>
      <c r="BP781" s="14">
        <v>780</v>
      </c>
    </row>
    <row r="782" spans="67:68" x14ac:dyDescent="0.3">
      <c r="BO782" s="19"/>
      <c r="BP782" s="14">
        <v>781</v>
      </c>
    </row>
    <row r="783" spans="67:68" x14ac:dyDescent="0.3">
      <c r="BO783" s="19"/>
      <c r="BP783" s="14">
        <v>782</v>
      </c>
    </row>
    <row r="784" spans="67:68" x14ac:dyDescent="0.3">
      <c r="BO784" s="19"/>
      <c r="BP784" s="14">
        <v>783</v>
      </c>
    </row>
    <row r="785" spans="67:68" x14ac:dyDescent="0.3">
      <c r="BO785" s="19"/>
      <c r="BP785" s="14">
        <v>784</v>
      </c>
    </row>
    <row r="786" spans="67:68" x14ac:dyDescent="0.3">
      <c r="BO786" s="19"/>
      <c r="BP786" s="14">
        <v>785</v>
      </c>
    </row>
    <row r="787" spans="67:68" x14ac:dyDescent="0.3">
      <c r="BO787" s="19"/>
      <c r="BP787" s="14">
        <v>786</v>
      </c>
    </row>
    <row r="788" spans="67:68" x14ac:dyDescent="0.3">
      <c r="BO788" s="19"/>
      <c r="BP788" s="14">
        <v>787</v>
      </c>
    </row>
    <row r="789" spans="67:68" x14ac:dyDescent="0.3">
      <c r="BO789" s="19"/>
      <c r="BP789" s="14">
        <v>788</v>
      </c>
    </row>
    <row r="790" spans="67:68" x14ac:dyDescent="0.3">
      <c r="BO790" s="19"/>
      <c r="BP790" s="14">
        <v>789</v>
      </c>
    </row>
    <row r="791" spans="67:68" x14ac:dyDescent="0.3">
      <c r="BO791" s="19"/>
      <c r="BP791" s="14">
        <v>790</v>
      </c>
    </row>
    <row r="792" spans="67:68" x14ac:dyDescent="0.3">
      <c r="BO792" s="19"/>
      <c r="BP792" s="14">
        <v>791</v>
      </c>
    </row>
    <row r="793" spans="67:68" x14ac:dyDescent="0.3">
      <c r="BO793" s="19"/>
      <c r="BP793" s="14">
        <v>792</v>
      </c>
    </row>
    <row r="794" spans="67:68" x14ac:dyDescent="0.3">
      <c r="BO794" s="19"/>
      <c r="BP794" s="14">
        <v>793</v>
      </c>
    </row>
    <row r="795" spans="67:68" x14ac:dyDescent="0.3">
      <c r="BO795" s="19"/>
      <c r="BP795" s="14">
        <v>794</v>
      </c>
    </row>
    <row r="796" spans="67:68" x14ac:dyDescent="0.3">
      <c r="BO796" s="19"/>
      <c r="BP796" s="14">
        <v>795</v>
      </c>
    </row>
    <row r="797" spans="67:68" x14ac:dyDescent="0.3">
      <c r="BO797" s="19"/>
      <c r="BP797" s="14">
        <v>796</v>
      </c>
    </row>
    <row r="798" spans="67:68" x14ac:dyDescent="0.3">
      <c r="BO798" s="19"/>
      <c r="BP798" s="14">
        <v>797</v>
      </c>
    </row>
    <row r="799" spans="67:68" x14ac:dyDescent="0.3">
      <c r="BO799" s="19"/>
      <c r="BP799" s="14">
        <v>798</v>
      </c>
    </row>
    <row r="800" spans="67:68" x14ac:dyDescent="0.3">
      <c r="BO800" s="19"/>
      <c r="BP800" s="14">
        <v>799</v>
      </c>
    </row>
    <row r="801" spans="67:68" x14ac:dyDescent="0.3">
      <c r="BO801" s="19"/>
      <c r="BP801" s="14">
        <v>800</v>
      </c>
    </row>
    <row r="802" spans="67:68" x14ac:dyDescent="0.3">
      <c r="BO802" s="19"/>
      <c r="BP802" s="14">
        <v>801</v>
      </c>
    </row>
    <row r="803" spans="67:68" x14ac:dyDescent="0.3">
      <c r="BO803" s="19"/>
      <c r="BP803" s="14">
        <v>802</v>
      </c>
    </row>
    <row r="804" spans="67:68" x14ac:dyDescent="0.3">
      <c r="BO804" s="19"/>
      <c r="BP804" s="14">
        <v>803</v>
      </c>
    </row>
    <row r="805" spans="67:68" x14ac:dyDescent="0.3">
      <c r="BO805" s="19"/>
      <c r="BP805" s="14">
        <v>804</v>
      </c>
    </row>
    <row r="806" spans="67:68" x14ac:dyDescent="0.3">
      <c r="BO806" s="19"/>
      <c r="BP806" s="14">
        <v>805</v>
      </c>
    </row>
    <row r="807" spans="67:68" x14ac:dyDescent="0.3">
      <c r="BO807" s="19"/>
      <c r="BP807" s="14">
        <v>806</v>
      </c>
    </row>
    <row r="808" spans="67:68" x14ac:dyDescent="0.3">
      <c r="BO808" s="19"/>
      <c r="BP808" s="14">
        <v>807</v>
      </c>
    </row>
    <row r="809" spans="67:68" x14ac:dyDescent="0.3">
      <c r="BO809" s="19"/>
      <c r="BP809" s="14">
        <v>808</v>
      </c>
    </row>
    <row r="810" spans="67:68" x14ac:dyDescent="0.3">
      <c r="BO810" s="19"/>
      <c r="BP810" s="14">
        <v>809</v>
      </c>
    </row>
    <row r="811" spans="67:68" x14ac:dyDescent="0.3">
      <c r="BO811" s="19"/>
      <c r="BP811" s="14">
        <v>810</v>
      </c>
    </row>
    <row r="812" spans="67:68" x14ac:dyDescent="0.3">
      <c r="BO812" s="19"/>
      <c r="BP812" s="14">
        <v>811</v>
      </c>
    </row>
    <row r="813" spans="67:68" x14ac:dyDescent="0.3">
      <c r="BO813" s="19"/>
      <c r="BP813" s="14">
        <v>812</v>
      </c>
    </row>
    <row r="814" spans="67:68" x14ac:dyDescent="0.3">
      <c r="BO814" s="19"/>
      <c r="BP814" s="14">
        <v>813</v>
      </c>
    </row>
    <row r="815" spans="67:68" x14ac:dyDescent="0.3">
      <c r="BO815" s="19"/>
      <c r="BP815" s="14">
        <v>814</v>
      </c>
    </row>
    <row r="816" spans="67:68" x14ac:dyDescent="0.3">
      <c r="BO816" s="19"/>
      <c r="BP816" s="14">
        <v>815</v>
      </c>
    </row>
    <row r="817" spans="67:68" x14ac:dyDescent="0.3">
      <c r="BO817" s="19"/>
      <c r="BP817" s="14">
        <v>816</v>
      </c>
    </row>
    <row r="818" spans="67:68" x14ac:dyDescent="0.3">
      <c r="BO818" s="19"/>
      <c r="BP818" s="14">
        <v>817</v>
      </c>
    </row>
    <row r="819" spans="67:68" x14ac:dyDescent="0.3">
      <c r="BO819" s="19"/>
      <c r="BP819" s="14">
        <v>818</v>
      </c>
    </row>
    <row r="820" spans="67:68" x14ac:dyDescent="0.3">
      <c r="BO820" s="19"/>
      <c r="BP820" s="14">
        <v>819</v>
      </c>
    </row>
    <row r="821" spans="67:68" x14ac:dyDescent="0.3">
      <c r="BO821" s="19"/>
      <c r="BP821" s="14">
        <v>820</v>
      </c>
    </row>
    <row r="822" spans="67:68" x14ac:dyDescent="0.3">
      <c r="BO822" s="19"/>
      <c r="BP822" s="14">
        <v>821</v>
      </c>
    </row>
    <row r="823" spans="67:68" x14ac:dyDescent="0.3">
      <c r="BO823" s="19"/>
      <c r="BP823" s="14">
        <v>822</v>
      </c>
    </row>
    <row r="824" spans="67:68" x14ac:dyDescent="0.3">
      <c r="BO824" s="19"/>
      <c r="BP824" s="14">
        <v>823</v>
      </c>
    </row>
    <row r="825" spans="67:68" x14ac:dyDescent="0.3">
      <c r="BO825" s="19"/>
      <c r="BP825" s="14">
        <v>824</v>
      </c>
    </row>
    <row r="826" spans="67:68" x14ac:dyDescent="0.3">
      <c r="BO826" s="19"/>
      <c r="BP826" s="14">
        <v>825</v>
      </c>
    </row>
    <row r="827" spans="67:68" x14ac:dyDescent="0.3">
      <c r="BO827" s="19"/>
      <c r="BP827" s="14">
        <v>826</v>
      </c>
    </row>
    <row r="828" spans="67:68" x14ac:dyDescent="0.3">
      <c r="BO828" s="19"/>
      <c r="BP828" s="14">
        <v>827</v>
      </c>
    </row>
    <row r="829" spans="67:68" x14ac:dyDescent="0.3">
      <c r="BO829" s="19"/>
      <c r="BP829" s="14">
        <v>828</v>
      </c>
    </row>
    <row r="830" spans="67:68" x14ac:dyDescent="0.3">
      <c r="BO830" s="19"/>
      <c r="BP830" s="14">
        <v>829</v>
      </c>
    </row>
    <row r="831" spans="67:68" x14ac:dyDescent="0.3">
      <c r="BO831" s="19"/>
      <c r="BP831" s="14">
        <v>830</v>
      </c>
    </row>
    <row r="832" spans="67:68" x14ac:dyDescent="0.3">
      <c r="BO832" s="19"/>
      <c r="BP832" s="14">
        <v>831</v>
      </c>
    </row>
    <row r="833" spans="67:68" x14ac:dyDescent="0.3">
      <c r="BO833" s="19"/>
      <c r="BP833" s="14">
        <v>832</v>
      </c>
    </row>
    <row r="834" spans="67:68" x14ac:dyDescent="0.3">
      <c r="BO834" s="19"/>
      <c r="BP834" s="14">
        <v>833</v>
      </c>
    </row>
    <row r="835" spans="67:68" x14ac:dyDescent="0.3">
      <c r="BO835" s="19"/>
      <c r="BP835" s="14">
        <v>834</v>
      </c>
    </row>
    <row r="836" spans="67:68" x14ac:dyDescent="0.3">
      <c r="BO836" s="19"/>
      <c r="BP836" s="14">
        <v>835</v>
      </c>
    </row>
    <row r="837" spans="67:68" x14ac:dyDescent="0.3">
      <c r="BO837" s="19"/>
      <c r="BP837" s="14">
        <v>836</v>
      </c>
    </row>
    <row r="838" spans="67:68" x14ac:dyDescent="0.3">
      <c r="BO838" s="19"/>
      <c r="BP838" s="14">
        <v>837</v>
      </c>
    </row>
    <row r="839" spans="67:68" x14ac:dyDescent="0.3">
      <c r="BO839" s="19"/>
      <c r="BP839" s="14">
        <v>838</v>
      </c>
    </row>
    <row r="840" spans="67:68" x14ac:dyDescent="0.3">
      <c r="BO840" s="19"/>
      <c r="BP840" s="14">
        <v>839</v>
      </c>
    </row>
    <row r="841" spans="67:68" x14ac:dyDescent="0.3">
      <c r="BO841" s="19"/>
      <c r="BP841" s="14">
        <v>840</v>
      </c>
    </row>
    <row r="842" spans="67:68" x14ac:dyDescent="0.3">
      <c r="BO842" s="19"/>
      <c r="BP842" s="14">
        <v>841</v>
      </c>
    </row>
    <row r="843" spans="67:68" x14ac:dyDescent="0.3">
      <c r="BO843" s="19"/>
      <c r="BP843" s="14">
        <v>842</v>
      </c>
    </row>
    <row r="844" spans="67:68" x14ac:dyDescent="0.3">
      <c r="BO844" s="19"/>
      <c r="BP844" s="14">
        <v>843</v>
      </c>
    </row>
    <row r="845" spans="67:68" x14ac:dyDescent="0.3">
      <c r="BO845" s="19"/>
      <c r="BP845" s="14">
        <v>844</v>
      </c>
    </row>
    <row r="846" spans="67:68" x14ac:dyDescent="0.3">
      <c r="BO846" s="19"/>
      <c r="BP846" s="14">
        <v>845</v>
      </c>
    </row>
    <row r="847" spans="67:68" x14ac:dyDescent="0.3">
      <c r="BO847" s="19"/>
      <c r="BP847" s="14">
        <v>846</v>
      </c>
    </row>
    <row r="848" spans="67:68" x14ac:dyDescent="0.3">
      <c r="BO848" s="19"/>
      <c r="BP848" s="14">
        <v>847</v>
      </c>
    </row>
    <row r="849" spans="67:68" x14ac:dyDescent="0.3">
      <c r="BO849" s="19"/>
      <c r="BP849" s="14">
        <v>848</v>
      </c>
    </row>
    <row r="850" spans="67:68" x14ac:dyDescent="0.3">
      <c r="BO850" s="19"/>
      <c r="BP850" s="14">
        <v>849</v>
      </c>
    </row>
    <row r="851" spans="67:68" x14ac:dyDescent="0.3">
      <c r="BO851" s="19"/>
      <c r="BP851" s="14">
        <v>850</v>
      </c>
    </row>
    <row r="852" spans="67:68" x14ac:dyDescent="0.3">
      <c r="BO852" s="19"/>
      <c r="BP852" s="14">
        <v>851</v>
      </c>
    </row>
    <row r="853" spans="67:68" x14ac:dyDescent="0.3">
      <c r="BO853" s="19"/>
      <c r="BP853" s="14">
        <v>852</v>
      </c>
    </row>
    <row r="854" spans="67:68" x14ac:dyDescent="0.3">
      <c r="BO854" s="19"/>
      <c r="BP854" s="14">
        <v>853</v>
      </c>
    </row>
    <row r="855" spans="67:68" x14ac:dyDescent="0.3">
      <c r="BO855" s="19"/>
      <c r="BP855" s="14">
        <v>854</v>
      </c>
    </row>
    <row r="856" spans="67:68" x14ac:dyDescent="0.3">
      <c r="BO856" s="19"/>
      <c r="BP856" s="14">
        <v>855</v>
      </c>
    </row>
    <row r="857" spans="67:68" x14ac:dyDescent="0.3">
      <c r="BO857" s="19"/>
      <c r="BP857" s="14">
        <v>856</v>
      </c>
    </row>
    <row r="858" spans="67:68" x14ac:dyDescent="0.3">
      <c r="BO858" s="19"/>
      <c r="BP858" s="14">
        <v>857</v>
      </c>
    </row>
    <row r="859" spans="67:68" x14ac:dyDescent="0.3">
      <c r="BO859" s="19"/>
      <c r="BP859" s="14">
        <v>858</v>
      </c>
    </row>
    <row r="860" spans="67:68" x14ac:dyDescent="0.3">
      <c r="BO860" s="19"/>
      <c r="BP860" s="14">
        <v>859</v>
      </c>
    </row>
    <row r="861" spans="67:68" x14ac:dyDescent="0.3">
      <c r="BO861" s="19"/>
      <c r="BP861" s="14">
        <v>860</v>
      </c>
    </row>
    <row r="862" spans="67:68" x14ac:dyDescent="0.3">
      <c r="BO862" s="19"/>
      <c r="BP862" s="14">
        <v>861</v>
      </c>
    </row>
    <row r="863" spans="67:68" x14ac:dyDescent="0.3">
      <c r="BO863" s="19"/>
      <c r="BP863" s="14">
        <v>862</v>
      </c>
    </row>
    <row r="864" spans="67:68" x14ac:dyDescent="0.3">
      <c r="BO864" s="19"/>
      <c r="BP864" s="14">
        <v>863</v>
      </c>
    </row>
    <row r="865" spans="67:68" x14ac:dyDescent="0.3">
      <c r="BO865" s="19"/>
      <c r="BP865" s="14">
        <v>864</v>
      </c>
    </row>
    <row r="866" spans="67:68" x14ac:dyDescent="0.3">
      <c r="BO866" s="19"/>
      <c r="BP866" s="14">
        <v>865</v>
      </c>
    </row>
    <row r="867" spans="67:68" x14ac:dyDescent="0.3">
      <c r="BO867" s="19"/>
      <c r="BP867" s="14">
        <v>866</v>
      </c>
    </row>
    <row r="868" spans="67:68" x14ac:dyDescent="0.3">
      <c r="BO868" s="19"/>
      <c r="BP868" s="14">
        <v>867</v>
      </c>
    </row>
    <row r="869" spans="67:68" x14ac:dyDescent="0.3">
      <c r="BO869" s="19"/>
      <c r="BP869" s="14">
        <v>868</v>
      </c>
    </row>
    <row r="870" spans="67:68" x14ac:dyDescent="0.3">
      <c r="BO870" s="19"/>
      <c r="BP870" s="14">
        <v>869</v>
      </c>
    </row>
    <row r="871" spans="67:68" x14ac:dyDescent="0.3">
      <c r="BO871" s="19"/>
      <c r="BP871" s="14">
        <v>870</v>
      </c>
    </row>
    <row r="872" spans="67:68" x14ac:dyDescent="0.3">
      <c r="BO872" s="19"/>
      <c r="BP872" s="14">
        <v>871</v>
      </c>
    </row>
    <row r="873" spans="67:68" x14ac:dyDescent="0.3">
      <c r="BO873" s="19"/>
      <c r="BP873" s="14">
        <v>872</v>
      </c>
    </row>
    <row r="874" spans="67:68" x14ac:dyDescent="0.3">
      <c r="BO874" s="19"/>
      <c r="BP874" s="14">
        <v>873</v>
      </c>
    </row>
    <row r="875" spans="67:68" x14ac:dyDescent="0.3">
      <c r="BO875" s="19"/>
      <c r="BP875" s="14">
        <v>874</v>
      </c>
    </row>
    <row r="876" spans="67:68" x14ac:dyDescent="0.3">
      <c r="BO876" s="19"/>
      <c r="BP876" s="14">
        <v>875</v>
      </c>
    </row>
    <row r="877" spans="67:68" x14ac:dyDescent="0.3">
      <c r="BO877" s="19"/>
      <c r="BP877" s="14">
        <v>876</v>
      </c>
    </row>
    <row r="878" spans="67:68" x14ac:dyDescent="0.3">
      <c r="BO878" s="19"/>
      <c r="BP878" s="14">
        <v>877</v>
      </c>
    </row>
    <row r="879" spans="67:68" x14ac:dyDescent="0.3">
      <c r="BO879" s="19"/>
      <c r="BP879" s="14">
        <v>878</v>
      </c>
    </row>
    <row r="880" spans="67:68" x14ac:dyDescent="0.3">
      <c r="BO880" s="19"/>
      <c r="BP880" s="14">
        <v>879</v>
      </c>
    </row>
    <row r="881" spans="67:68" x14ac:dyDescent="0.3">
      <c r="BO881" s="19"/>
      <c r="BP881" s="14">
        <v>880</v>
      </c>
    </row>
    <row r="882" spans="67:68" x14ac:dyDescent="0.3">
      <c r="BO882" s="19"/>
      <c r="BP882" s="14">
        <v>881</v>
      </c>
    </row>
    <row r="883" spans="67:68" x14ac:dyDescent="0.3">
      <c r="BO883" s="19"/>
      <c r="BP883" s="14">
        <v>882</v>
      </c>
    </row>
    <row r="884" spans="67:68" x14ac:dyDescent="0.3">
      <c r="BO884" s="19"/>
      <c r="BP884" s="14">
        <v>883</v>
      </c>
    </row>
    <row r="885" spans="67:68" x14ac:dyDescent="0.3">
      <c r="BO885" s="19"/>
      <c r="BP885" s="14">
        <v>884</v>
      </c>
    </row>
    <row r="886" spans="67:68" x14ac:dyDescent="0.3">
      <c r="BO886" s="19"/>
      <c r="BP886" s="14">
        <v>885</v>
      </c>
    </row>
    <row r="887" spans="67:68" x14ac:dyDescent="0.3">
      <c r="BO887" s="19"/>
      <c r="BP887" s="14">
        <v>886</v>
      </c>
    </row>
    <row r="888" spans="67:68" x14ac:dyDescent="0.3">
      <c r="BO888" s="19"/>
      <c r="BP888" s="14">
        <v>887</v>
      </c>
    </row>
    <row r="889" spans="67:68" x14ac:dyDescent="0.3">
      <c r="BO889" s="19"/>
      <c r="BP889" s="14">
        <v>888</v>
      </c>
    </row>
    <row r="890" spans="67:68" x14ac:dyDescent="0.3">
      <c r="BO890" s="19"/>
      <c r="BP890" s="14">
        <v>889</v>
      </c>
    </row>
    <row r="891" spans="67:68" x14ac:dyDescent="0.3">
      <c r="BO891" s="19"/>
      <c r="BP891" s="14">
        <v>890</v>
      </c>
    </row>
    <row r="892" spans="67:68" x14ac:dyDescent="0.3">
      <c r="BO892" s="19"/>
      <c r="BP892" s="14">
        <v>891</v>
      </c>
    </row>
    <row r="893" spans="67:68" x14ac:dyDescent="0.3">
      <c r="BO893" s="19"/>
      <c r="BP893" s="14">
        <v>892</v>
      </c>
    </row>
    <row r="894" spans="67:68" x14ac:dyDescent="0.3">
      <c r="BO894" s="19"/>
      <c r="BP894" s="14">
        <v>893</v>
      </c>
    </row>
    <row r="895" spans="67:68" x14ac:dyDescent="0.3">
      <c r="BO895" s="19"/>
      <c r="BP895" s="14">
        <v>894</v>
      </c>
    </row>
    <row r="896" spans="67:68" x14ac:dyDescent="0.3">
      <c r="BO896" s="19"/>
      <c r="BP896" s="14">
        <v>895</v>
      </c>
    </row>
    <row r="897" spans="67:68" x14ac:dyDescent="0.3">
      <c r="BO897" s="19"/>
      <c r="BP897" s="14">
        <v>896</v>
      </c>
    </row>
    <row r="898" spans="67:68" x14ac:dyDescent="0.3">
      <c r="BO898" s="19"/>
      <c r="BP898" s="14">
        <v>897</v>
      </c>
    </row>
    <row r="899" spans="67:68" x14ac:dyDescent="0.3">
      <c r="BO899" s="19"/>
      <c r="BP899" s="14">
        <v>898</v>
      </c>
    </row>
    <row r="900" spans="67:68" x14ac:dyDescent="0.3">
      <c r="BO900" s="19"/>
      <c r="BP900" s="14">
        <v>899</v>
      </c>
    </row>
    <row r="901" spans="67:68" x14ac:dyDescent="0.3">
      <c r="BO901" s="19"/>
      <c r="BP901" s="14">
        <v>900</v>
      </c>
    </row>
    <row r="902" spans="67:68" x14ac:dyDescent="0.3">
      <c r="BO902" s="19"/>
      <c r="BP902" s="14">
        <v>901</v>
      </c>
    </row>
    <row r="903" spans="67:68" x14ac:dyDescent="0.3">
      <c r="BO903" s="19"/>
      <c r="BP903" s="14">
        <v>902</v>
      </c>
    </row>
    <row r="904" spans="67:68" x14ac:dyDescent="0.3">
      <c r="BO904" s="19"/>
      <c r="BP904" s="14">
        <v>903</v>
      </c>
    </row>
    <row r="905" spans="67:68" x14ac:dyDescent="0.3">
      <c r="BO905" s="19"/>
      <c r="BP905" s="14">
        <v>904</v>
      </c>
    </row>
    <row r="906" spans="67:68" x14ac:dyDescent="0.3">
      <c r="BO906" s="19"/>
      <c r="BP906" s="14">
        <v>905</v>
      </c>
    </row>
    <row r="907" spans="67:68" x14ac:dyDescent="0.3">
      <c r="BO907" s="19"/>
      <c r="BP907" s="14">
        <v>906</v>
      </c>
    </row>
    <row r="908" spans="67:68" x14ac:dyDescent="0.3">
      <c r="BO908" s="19"/>
      <c r="BP908" s="14">
        <v>907</v>
      </c>
    </row>
    <row r="909" spans="67:68" x14ac:dyDescent="0.3">
      <c r="BO909" s="19"/>
      <c r="BP909" s="14">
        <v>908</v>
      </c>
    </row>
    <row r="910" spans="67:68" x14ac:dyDescent="0.3">
      <c r="BO910" s="19"/>
      <c r="BP910" s="14">
        <v>909</v>
      </c>
    </row>
    <row r="911" spans="67:68" x14ac:dyDescent="0.3">
      <c r="BO911" s="19"/>
      <c r="BP911" s="14">
        <v>910</v>
      </c>
    </row>
    <row r="912" spans="67:68" x14ac:dyDescent="0.3">
      <c r="BO912" s="19"/>
      <c r="BP912" s="14">
        <v>911</v>
      </c>
    </row>
    <row r="913" spans="67:68" x14ac:dyDescent="0.3">
      <c r="BO913" s="19"/>
      <c r="BP913" s="14">
        <v>912</v>
      </c>
    </row>
    <row r="914" spans="67:68" x14ac:dyDescent="0.3">
      <c r="BO914" s="19"/>
      <c r="BP914" s="14">
        <v>913</v>
      </c>
    </row>
    <row r="915" spans="67:68" x14ac:dyDescent="0.3">
      <c r="BO915" s="19"/>
      <c r="BP915" s="14">
        <v>914</v>
      </c>
    </row>
    <row r="916" spans="67:68" x14ac:dyDescent="0.3">
      <c r="BO916" s="19"/>
      <c r="BP916" s="14">
        <v>915</v>
      </c>
    </row>
    <row r="917" spans="67:68" x14ac:dyDescent="0.3">
      <c r="BO917" s="19"/>
      <c r="BP917" s="14">
        <v>916</v>
      </c>
    </row>
    <row r="918" spans="67:68" x14ac:dyDescent="0.3">
      <c r="BO918" s="19"/>
      <c r="BP918" s="14">
        <v>917</v>
      </c>
    </row>
    <row r="919" spans="67:68" x14ac:dyDescent="0.3">
      <c r="BO919" s="19"/>
      <c r="BP919" s="14">
        <v>918</v>
      </c>
    </row>
    <row r="920" spans="67:68" x14ac:dyDescent="0.3">
      <c r="BO920" s="19"/>
      <c r="BP920" s="14">
        <v>919</v>
      </c>
    </row>
    <row r="921" spans="67:68" x14ac:dyDescent="0.3">
      <c r="BO921" s="19"/>
      <c r="BP921" s="14">
        <v>920</v>
      </c>
    </row>
    <row r="922" spans="67:68" x14ac:dyDescent="0.3">
      <c r="BO922" s="19"/>
      <c r="BP922" s="14">
        <v>921</v>
      </c>
    </row>
    <row r="923" spans="67:68" x14ac:dyDescent="0.3">
      <c r="BO923" s="19"/>
      <c r="BP923" s="14">
        <v>922</v>
      </c>
    </row>
    <row r="924" spans="67:68" x14ac:dyDescent="0.3">
      <c r="BO924" s="19"/>
      <c r="BP924" s="14">
        <v>923</v>
      </c>
    </row>
    <row r="925" spans="67:68" x14ac:dyDescent="0.3">
      <c r="BO925" s="19"/>
      <c r="BP925" s="14">
        <v>924</v>
      </c>
    </row>
    <row r="926" spans="67:68" x14ac:dyDescent="0.3">
      <c r="BO926" s="19"/>
      <c r="BP926" s="14">
        <v>925</v>
      </c>
    </row>
    <row r="927" spans="67:68" x14ac:dyDescent="0.3">
      <c r="BO927" s="19"/>
      <c r="BP927" s="14">
        <v>926</v>
      </c>
    </row>
    <row r="928" spans="67:68" x14ac:dyDescent="0.3">
      <c r="BO928" s="19"/>
      <c r="BP928" s="14">
        <v>927</v>
      </c>
    </row>
    <row r="929" spans="67:68" x14ac:dyDescent="0.3">
      <c r="BO929" s="19"/>
      <c r="BP929" s="14">
        <v>928</v>
      </c>
    </row>
    <row r="930" spans="67:68" x14ac:dyDescent="0.3">
      <c r="BO930" s="19"/>
      <c r="BP930" s="14">
        <v>929</v>
      </c>
    </row>
    <row r="931" spans="67:68" x14ac:dyDescent="0.3">
      <c r="BO931" s="19"/>
      <c r="BP931" s="14">
        <v>930</v>
      </c>
    </row>
    <row r="932" spans="67:68" x14ac:dyDescent="0.3">
      <c r="BO932" s="19"/>
      <c r="BP932" s="14">
        <v>931</v>
      </c>
    </row>
    <row r="933" spans="67:68" x14ac:dyDescent="0.3">
      <c r="BO933" s="19"/>
      <c r="BP933" s="14">
        <v>932</v>
      </c>
    </row>
    <row r="934" spans="67:68" x14ac:dyDescent="0.3">
      <c r="BO934" s="19"/>
      <c r="BP934" s="14">
        <v>933</v>
      </c>
    </row>
    <row r="935" spans="67:68" x14ac:dyDescent="0.3">
      <c r="BO935" s="19"/>
      <c r="BP935" s="14">
        <v>934</v>
      </c>
    </row>
    <row r="936" spans="67:68" x14ac:dyDescent="0.3">
      <c r="BO936" s="19"/>
      <c r="BP936" s="14">
        <v>935</v>
      </c>
    </row>
    <row r="937" spans="67:68" x14ac:dyDescent="0.3">
      <c r="BO937" s="19"/>
      <c r="BP937" s="14">
        <v>936</v>
      </c>
    </row>
    <row r="938" spans="67:68" x14ac:dyDescent="0.3">
      <c r="BO938" s="19"/>
      <c r="BP938" s="14">
        <v>937</v>
      </c>
    </row>
    <row r="939" spans="67:68" x14ac:dyDescent="0.3">
      <c r="BO939" s="19"/>
      <c r="BP939" s="14">
        <v>938</v>
      </c>
    </row>
    <row r="940" spans="67:68" x14ac:dyDescent="0.3">
      <c r="BO940" s="19"/>
      <c r="BP940" s="14">
        <v>939</v>
      </c>
    </row>
    <row r="941" spans="67:68" x14ac:dyDescent="0.3">
      <c r="BO941" s="19"/>
      <c r="BP941" s="14">
        <v>940</v>
      </c>
    </row>
    <row r="942" spans="67:68" x14ac:dyDescent="0.3">
      <c r="BO942" s="19"/>
      <c r="BP942" s="14">
        <v>941</v>
      </c>
    </row>
    <row r="943" spans="67:68" x14ac:dyDescent="0.3">
      <c r="BO943" s="19"/>
      <c r="BP943" s="14">
        <v>942</v>
      </c>
    </row>
    <row r="944" spans="67:68" x14ac:dyDescent="0.3">
      <c r="BO944" s="19"/>
      <c r="BP944" s="14">
        <v>943</v>
      </c>
    </row>
    <row r="945" spans="67:68" x14ac:dyDescent="0.3">
      <c r="BO945" s="19"/>
      <c r="BP945" s="14">
        <v>944</v>
      </c>
    </row>
    <row r="946" spans="67:68" x14ac:dyDescent="0.3">
      <c r="BO946" s="19"/>
      <c r="BP946" s="14">
        <v>945</v>
      </c>
    </row>
    <row r="947" spans="67:68" x14ac:dyDescent="0.3">
      <c r="BO947" s="19"/>
      <c r="BP947" s="14">
        <v>946</v>
      </c>
    </row>
    <row r="948" spans="67:68" x14ac:dyDescent="0.3">
      <c r="BO948" s="19"/>
      <c r="BP948" s="14">
        <v>947</v>
      </c>
    </row>
    <row r="949" spans="67:68" x14ac:dyDescent="0.3">
      <c r="BO949" s="19"/>
      <c r="BP949" s="14">
        <v>948</v>
      </c>
    </row>
    <row r="950" spans="67:68" x14ac:dyDescent="0.3">
      <c r="BO950" s="19"/>
      <c r="BP950" s="14">
        <v>949</v>
      </c>
    </row>
    <row r="951" spans="67:68" x14ac:dyDescent="0.3">
      <c r="BO951" s="19"/>
      <c r="BP951" s="14">
        <v>950</v>
      </c>
    </row>
    <row r="952" spans="67:68" x14ac:dyDescent="0.3">
      <c r="BO952" s="19"/>
      <c r="BP952" s="14">
        <v>951</v>
      </c>
    </row>
    <row r="953" spans="67:68" x14ac:dyDescent="0.3">
      <c r="BO953" s="19"/>
      <c r="BP953" s="14">
        <v>952</v>
      </c>
    </row>
    <row r="954" spans="67:68" x14ac:dyDescent="0.3">
      <c r="BO954" s="19"/>
      <c r="BP954" s="14">
        <v>953</v>
      </c>
    </row>
    <row r="955" spans="67:68" x14ac:dyDescent="0.3">
      <c r="BO955" s="19"/>
      <c r="BP955" s="14">
        <v>954</v>
      </c>
    </row>
    <row r="956" spans="67:68" x14ac:dyDescent="0.3">
      <c r="BO956" s="19"/>
      <c r="BP956" s="14">
        <v>955</v>
      </c>
    </row>
    <row r="957" spans="67:68" x14ac:dyDescent="0.3">
      <c r="BO957" s="19"/>
      <c r="BP957" s="14">
        <v>956</v>
      </c>
    </row>
    <row r="958" spans="67:68" x14ac:dyDescent="0.3">
      <c r="BO958" s="19"/>
      <c r="BP958" s="14">
        <v>957</v>
      </c>
    </row>
    <row r="959" spans="67:68" x14ac:dyDescent="0.3">
      <c r="BO959" s="19"/>
      <c r="BP959" s="14">
        <v>958</v>
      </c>
    </row>
    <row r="960" spans="67:68" x14ac:dyDescent="0.3">
      <c r="BO960" s="19"/>
      <c r="BP960" s="14">
        <v>959</v>
      </c>
    </row>
    <row r="961" spans="67:68" x14ac:dyDescent="0.3">
      <c r="BO961" s="19"/>
      <c r="BP961" s="14">
        <v>960</v>
      </c>
    </row>
    <row r="962" spans="67:68" x14ac:dyDescent="0.3">
      <c r="BO962" s="19"/>
      <c r="BP962" s="14">
        <v>961</v>
      </c>
    </row>
    <row r="963" spans="67:68" x14ac:dyDescent="0.3">
      <c r="BO963" s="19"/>
      <c r="BP963" s="14">
        <v>962</v>
      </c>
    </row>
    <row r="964" spans="67:68" x14ac:dyDescent="0.3">
      <c r="BO964" s="19"/>
      <c r="BP964" s="14">
        <v>963</v>
      </c>
    </row>
    <row r="965" spans="67:68" x14ac:dyDescent="0.3">
      <c r="BO965" s="19"/>
      <c r="BP965" s="14">
        <v>964</v>
      </c>
    </row>
    <row r="966" spans="67:68" x14ac:dyDescent="0.3">
      <c r="BO966" s="19"/>
      <c r="BP966" s="14">
        <v>965</v>
      </c>
    </row>
    <row r="967" spans="67:68" x14ac:dyDescent="0.3">
      <c r="BO967" s="19"/>
      <c r="BP967" s="14">
        <v>966</v>
      </c>
    </row>
    <row r="968" spans="67:68" x14ac:dyDescent="0.3">
      <c r="BO968" s="19"/>
      <c r="BP968" s="14">
        <v>967</v>
      </c>
    </row>
    <row r="969" spans="67:68" x14ac:dyDescent="0.3">
      <c r="BO969" s="19"/>
      <c r="BP969" s="14">
        <v>968</v>
      </c>
    </row>
    <row r="970" spans="67:68" x14ac:dyDescent="0.3">
      <c r="BO970" s="19"/>
      <c r="BP970" s="14">
        <v>969</v>
      </c>
    </row>
    <row r="971" spans="67:68" x14ac:dyDescent="0.3">
      <c r="BO971" s="19"/>
      <c r="BP971" s="14">
        <v>970</v>
      </c>
    </row>
    <row r="972" spans="67:68" x14ac:dyDescent="0.3">
      <c r="BO972" s="19"/>
      <c r="BP972" s="14">
        <v>971</v>
      </c>
    </row>
    <row r="973" spans="67:68" x14ac:dyDescent="0.3">
      <c r="BO973" s="19"/>
      <c r="BP973" s="14">
        <v>972</v>
      </c>
    </row>
    <row r="974" spans="67:68" x14ac:dyDescent="0.3">
      <c r="BO974" s="19"/>
      <c r="BP974" s="14">
        <v>973</v>
      </c>
    </row>
    <row r="975" spans="67:68" x14ac:dyDescent="0.3">
      <c r="BO975" s="19"/>
      <c r="BP975" s="14">
        <v>974</v>
      </c>
    </row>
    <row r="976" spans="67:68" x14ac:dyDescent="0.3">
      <c r="BO976" s="19"/>
      <c r="BP976" s="14">
        <v>975</v>
      </c>
    </row>
    <row r="977" spans="67:68" x14ac:dyDescent="0.3">
      <c r="BO977" s="19"/>
      <c r="BP977" s="14">
        <v>976</v>
      </c>
    </row>
    <row r="978" spans="67:68" x14ac:dyDescent="0.3">
      <c r="BO978" s="19"/>
      <c r="BP978" s="14">
        <v>977</v>
      </c>
    </row>
    <row r="979" spans="67:68" x14ac:dyDescent="0.3">
      <c r="BO979" s="19"/>
      <c r="BP979" s="14">
        <v>978</v>
      </c>
    </row>
    <row r="980" spans="67:68" x14ac:dyDescent="0.3">
      <c r="BO980" s="19"/>
      <c r="BP980" s="14">
        <v>979</v>
      </c>
    </row>
    <row r="981" spans="67:68" x14ac:dyDescent="0.3">
      <c r="BO981" s="19"/>
      <c r="BP981" s="14">
        <v>980</v>
      </c>
    </row>
    <row r="982" spans="67:68" x14ac:dyDescent="0.3">
      <c r="BO982" s="19"/>
      <c r="BP982" s="14">
        <v>981</v>
      </c>
    </row>
    <row r="983" spans="67:68" x14ac:dyDescent="0.3">
      <c r="BO983" s="19"/>
      <c r="BP983" s="14">
        <v>982</v>
      </c>
    </row>
    <row r="984" spans="67:68" x14ac:dyDescent="0.3">
      <c r="BO984" s="19"/>
      <c r="BP984" s="14">
        <v>983</v>
      </c>
    </row>
    <row r="985" spans="67:68" x14ac:dyDescent="0.3">
      <c r="BO985" s="19"/>
      <c r="BP985" s="14">
        <v>984</v>
      </c>
    </row>
    <row r="986" spans="67:68" x14ac:dyDescent="0.3">
      <c r="BO986" s="19"/>
      <c r="BP986" s="14">
        <v>985</v>
      </c>
    </row>
    <row r="987" spans="67:68" x14ac:dyDescent="0.3">
      <c r="BO987" s="19"/>
      <c r="BP987" s="14">
        <v>986</v>
      </c>
    </row>
    <row r="988" spans="67:68" x14ac:dyDescent="0.3">
      <c r="BO988" s="19"/>
      <c r="BP988" s="14">
        <v>987</v>
      </c>
    </row>
    <row r="989" spans="67:68" x14ac:dyDescent="0.3">
      <c r="BO989" s="19"/>
      <c r="BP989" s="14">
        <v>988</v>
      </c>
    </row>
    <row r="990" spans="67:68" x14ac:dyDescent="0.3">
      <c r="BO990" s="19"/>
      <c r="BP990" s="14">
        <v>989</v>
      </c>
    </row>
    <row r="991" spans="67:68" x14ac:dyDescent="0.3">
      <c r="BO991" s="19"/>
      <c r="BP991" s="14">
        <v>990</v>
      </c>
    </row>
    <row r="992" spans="67:68" x14ac:dyDescent="0.3">
      <c r="BO992" s="19"/>
      <c r="BP992" s="14">
        <v>991</v>
      </c>
    </row>
    <row r="993" spans="67:68" x14ac:dyDescent="0.3">
      <c r="BO993" s="19"/>
      <c r="BP993" s="14">
        <v>992</v>
      </c>
    </row>
    <row r="994" spans="67:68" x14ac:dyDescent="0.3">
      <c r="BO994" s="19"/>
      <c r="BP994" s="14">
        <v>993</v>
      </c>
    </row>
    <row r="995" spans="67:68" x14ac:dyDescent="0.3">
      <c r="BO995" s="19"/>
      <c r="BP995" s="14">
        <v>994</v>
      </c>
    </row>
    <row r="996" spans="67:68" x14ac:dyDescent="0.3">
      <c r="BO996" s="19"/>
      <c r="BP996" s="14">
        <v>995</v>
      </c>
    </row>
    <row r="997" spans="67:68" x14ac:dyDescent="0.3">
      <c r="BO997" s="19"/>
      <c r="BP997" s="14">
        <v>996</v>
      </c>
    </row>
    <row r="998" spans="67:68" x14ac:dyDescent="0.3">
      <c r="BO998" s="19"/>
      <c r="BP998" s="14">
        <v>997</v>
      </c>
    </row>
    <row r="999" spans="67:68" x14ac:dyDescent="0.3">
      <c r="BO999" s="19"/>
      <c r="BP999" s="14">
        <v>998</v>
      </c>
    </row>
    <row r="1000" spans="67:68" x14ac:dyDescent="0.3">
      <c r="BO1000" s="19"/>
      <c r="BP1000" s="14">
        <v>999</v>
      </c>
    </row>
    <row r="1001" spans="67:68" x14ac:dyDescent="0.3">
      <c r="BP1001" s="14">
        <v>1000</v>
      </c>
    </row>
    <row r="1002" spans="67:68" x14ac:dyDescent="0.3">
      <c r="BP1002" s="14">
        <v>999999</v>
      </c>
    </row>
    <row r="1045" spans="67:67" x14ac:dyDescent="0.3">
      <c r="BO1045" s="15"/>
    </row>
    <row r="1046" spans="67:67" x14ac:dyDescent="0.3">
      <c r="BO1046" s="15"/>
    </row>
    <row r="1047" spans="67:67" x14ac:dyDescent="0.3">
      <c r="BO1047" s="15"/>
    </row>
    <row r="1048" spans="67:67" x14ac:dyDescent="0.3">
      <c r="BO1048" s="15"/>
    </row>
    <row r="1049" spans="67:67" x14ac:dyDescent="0.3">
      <c r="BO1049" s="15"/>
    </row>
    <row r="1050" spans="67:67" x14ac:dyDescent="0.3">
      <c r="BO1050" s="15"/>
    </row>
    <row r="1051" spans="67:67" x14ac:dyDescent="0.3">
      <c r="BO1051" s="15"/>
    </row>
    <row r="1052" spans="67:67" x14ac:dyDescent="0.3">
      <c r="BO1052" s="15"/>
    </row>
    <row r="1053" spans="67:67" x14ac:dyDescent="0.3">
      <c r="BO1053" s="15"/>
    </row>
    <row r="1054" spans="67:67" x14ac:dyDescent="0.3">
      <c r="BO1054" s="15"/>
    </row>
    <row r="1055" spans="67:67" x14ac:dyDescent="0.3">
      <c r="BO1055" s="15"/>
    </row>
    <row r="1056" spans="67:67" x14ac:dyDescent="0.3">
      <c r="BO1056" s="15"/>
    </row>
    <row r="1057" spans="67:67" x14ac:dyDescent="0.3">
      <c r="BO1057" s="15"/>
    </row>
    <row r="1058" spans="67:67" x14ac:dyDescent="0.3">
      <c r="BO1058" s="15"/>
    </row>
    <row r="1059" spans="67:67" x14ac:dyDescent="0.3">
      <c r="BO1059" s="15"/>
    </row>
    <row r="1060" spans="67:67" x14ac:dyDescent="0.3">
      <c r="BO1060" s="15"/>
    </row>
    <row r="1061" spans="67:67" x14ac:dyDescent="0.3">
      <c r="BO1061" s="15"/>
    </row>
    <row r="1062" spans="67:67" x14ac:dyDescent="0.3">
      <c r="BO1062" s="15"/>
    </row>
    <row r="1063" spans="67:67" x14ac:dyDescent="0.3">
      <c r="BO1063" s="15"/>
    </row>
    <row r="1064" spans="67:67" x14ac:dyDescent="0.3">
      <c r="BO1064" s="15"/>
    </row>
    <row r="1065" spans="67:67" x14ac:dyDescent="0.3">
      <c r="BO1065" s="15"/>
    </row>
    <row r="1066" spans="67:67" x14ac:dyDescent="0.3">
      <c r="BO1066" s="15"/>
    </row>
    <row r="1067" spans="67:67" x14ac:dyDescent="0.3">
      <c r="BO1067" s="15"/>
    </row>
    <row r="1068" spans="67:67" x14ac:dyDescent="0.3">
      <c r="BO1068" s="15"/>
    </row>
    <row r="1069" spans="67:67" x14ac:dyDescent="0.3">
      <c r="BO1069" s="15"/>
    </row>
    <row r="1070" spans="67:67" x14ac:dyDescent="0.3">
      <c r="BO1070" s="15"/>
    </row>
    <row r="1071" spans="67:67" x14ac:dyDescent="0.3">
      <c r="BO1071" s="15"/>
    </row>
    <row r="1072" spans="67:67" x14ac:dyDescent="0.3">
      <c r="BO1072" s="15"/>
    </row>
    <row r="1073" spans="67:67" x14ac:dyDescent="0.3">
      <c r="BO1073" s="15"/>
    </row>
    <row r="1074" spans="67:67" x14ac:dyDescent="0.3">
      <c r="BO1074" s="15"/>
    </row>
    <row r="1075" spans="67:67" x14ac:dyDescent="0.3">
      <c r="BO1075" s="15"/>
    </row>
    <row r="1076" spans="67:67" x14ac:dyDescent="0.3">
      <c r="BO1076" s="15"/>
    </row>
    <row r="1077" spans="67:67" x14ac:dyDescent="0.3">
      <c r="BO1077" s="15"/>
    </row>
    <row r="1078" spans="67:67" x14ac:dyDescent="0.3">
      <c r="BO1078" s="15"/>
    </row>
    <row r="1079" spans="67:67" x14ac:dyDescent="0.3">
      <c r="BO1079" s="15"/>
    </row>
    <row r="1080" spans="67:67" x14ac:dyDescent="0.3">
      <c r="BO1080" s="15"/>
    </row>
    <row r="1081" spans="67:67" x14ac:dyDescent="0.3">
      <c r="BO1081" s="15"/>
    </row>
    <row r="1082" spans="67:67" x14ac:dyDescent="0.3">
      <c r="BO1082" s="15"/>
    </row>
    <row r="1083" spans="67:67" x14ac:dyDescent="0.3">
      <c r="BO1083" s="15"/>
    </row>
    <row r="1084" spans="67:67" x14ac:dyDescent="0.3">
      <c r="BO1084" s="15"/>
    </row>
    <row r="1085" spans="67:67" x14ac:dyDescent="0.3">
      <c r="BO1085" s="15"/>
    </row>
    <row r="1086" spans="67:67" x14ac:dyDescent="0.3">
      <c r="BO1086" s="15"/>
    </row>
    <row r="1087" spans="67:67" x14ac:dyDescent="0.3">
      <c r="BO1087" s="15"/>
    </row>
    <row r="1088" spans="67:67" x14ac:dyDescent="0.3">
      <c r="BO1088" s="15"/>
    </row>
    <row r="1089" spans="67:67" x14ac:dyDescent="0.3">
      <c r="BO1089" s="15"/>
    </row>
    <row r="1090" spans="67:67" x14ac:dyDescent="0.3">
      <c r="BO1090" s="15"/>
    </row>
    <row r="1091" spans="67:67" x14ac:dyDescent="0.3">
      <c r="BO1091" s="15"/>
    </row>
    <row r="1092" spans="67:67" x14ac:dyDescent="0.3">
      <c r="BO1092" s="15"/>
    </row>
    <row r="1093" spans="67:67" x14ac:dyDescent="0.3">
      <c r="BO1093" s="15"/>
    </row>
    <row r="1094" spans="67:67" x14ac:dyDescent="0.3">
      <c r="BO1094" s="15"/>
    </row>
    <row r="1095" spans="67:67" x14ac:dyDescent="0.3">
      <c r="BO1095" s="15"/>
    </row>
    <row r="1096" spans="67:67" x14ac:dyDescent="0.3">
      <c r="BO1096" s="15"/>
    </row>
    <row r="1097" spans="67:67" x14ac:dyDescent="0.3">
      <c r="BO1097" s="15"/>
    </row>
    <row r="1098" spans="67:67" x14ac:dyDescent="0.3">
      <c r="BO1098" s="15"/>
    </row>
    <row r="1099" spans="67:67" x14ac:dyDescent="0.3">
      <c r="BO1099" s="15"/>
    </row>
    <row r="1100" spans="67:67" x14ac:dyDescent="0.3">
      <c r="BO1100" s="15"/>
    </row>
    <row r="1101" spans="67:67" x14ac:dyDescent="0.3">
      <c r="BO1101" s="15"/>
    </row>
    <row r="1102" spans="67:67" x14ac:dyDescent="0.3">
      <c r="BO1102" s="15"/>
    </row>
    <row r="1103" spans="67:67" x14ac:dyDescent="0.3">
      <c r="BO1103" s="15"/>
    </row>
    <row r="1104" spans="67:67" x14ac:dyDescent="0.3">
      <c r="BO1104" s="15"/>
    </row>
    <row r="1105" spans="67:67" x14ac:dyDescent="0.3">
      <c r="BO1105" s="15"/>
    </row>
    <row r="1106" spans="67:67" x14ac:dyDescent="0.3">
      <c r="BO1106" s="15"/>
    </row>
    <row r="1107" spans="67:67" x14ac:dyDescent="0.3">
      <c r="BO1107" s="15"/>
    </row>
    <row r="1108" spans="67:67" x14ac:dyDescent="0.3">
      <c r="BO1108" s="15"/>
    </row>
    <row r="1109" spans="67:67" x14ac:dyDescent="0.3">
      <c r="BO1109" s="15"/>
    </row>
    <row r="1110" spans="67:67" x14ac:dyDescent="0.3">
      <c r="BO1110" s="15"/>
    </row>
    <row r="1111" spans="67:67" x14ac:dyDescent="0.3">
      <c r="BO1111" s="15"/>
    </row>
    <row r="1112" spans="67:67" x14ac:dyDescent="0.3">
      <c r="BO1112" s="15"/>
    </row>
    <row r="1113" spans="67:67" x14ac:dyDescent="0.3">
      <c r="BO1113" s="15"/>
    </row>
    <row r="1114" spans="67:67" x14ac:dyDescent="0.3">
      <c r="BO1114" s="15"/>
    </row>
    <row r="1115" spans="67:67" x14ac:dyDescent="0.3">
      <c r="BO1115" s="15"/>
    </row>
    <row r="1116" spans="67:67" x14ac:dyDescent="0.3">
      <c r="BO1116" s="15"/>
    </row>
    <row r="1117" spans="67:67" x14ac:dyDescent="0.3">
      <c r="BO1117" s="15"/>
    </row>
    <row r="1118" spans="67:67" x14ac:dyDescent="0.3">
      <c r="BO1118" s="15"/>
    </row>
    <row r="1119" spans="67:67" x14ac:dyDescent="0.3">
      <c r="BO1119" s="15"/>
    </row>
    <row r="1120" spans="67:67" x14ac:dyDescent="0.3">
      <c r="BO1120" s="15"/>
    </row>
    <row r="1121" spans="67:67" x14ac:dyDescent="0.3">
      <c r="BO1121" s="15"/>
    </row>
    <row r="1122" spans="67:67" x14ac:dyDescent="0.3">
      <c r="BO1122" s="15"/>
    </row>
    <row r="1123" spans="67:67" x14ac:dyDescent="0.3">
      <c r="BO1123" s="15"/>
    </row>
    <row r="1124" spans="67:67" x14ac:dyDescent="0.3">
      <c r="BO1124" s="15"/>
    </row>
    <row r="1125" spans="67:67" x14ac:dyDescent="0.3">
      <c r="BO1125" s="15"/>
    </row>
    <row r="1126" spans="67:67" x14ac:dyDescent="0.3">
      <c r="BO1126" s="15"/>
    </row>
    <row r="1127" spans="67:67" x14ac:dyDescent="0.3">
      <c r="BO1127" s="15"/>
    </row>
    <row r="1128" spans="67:67" x14ac:dyDescent="0.3">
      <c r="BO1128" s="15"/>
    </row>
    <row r="1129" spans="67:67" x14ac:dyDescent="0.3">
      <c r="BO1129" s="15"/>
    </row>
    <row r="1130" spans="67:67" x14ac:dyDescent="0.3">
      <c r="BO1130" s="15"/>
    </row>
    <row r="1131" spans="67:67" x14ac:dyDescent="0.3">
      <c r="BO1131" s="15"/>
    </row>
    <row r="1132" spans="67:67" x14ac:dyDescent="0.3">
      <c r="BO1132" s="15"/>
    </row>
    <row r="1133" spans="67:67" x14ac:dyDescent="0.3">
      <c r="BO1133" s="15"/>
    </row>
    <row r="1134" spans="67:67" x14ac:dyDescent="0.3">
      <c r="BO1134" s="15"/>
    </row>
    <row r="1135" spans="67:67" x14ac:dyDescent="0.3">
      <c r="BO1135" s="15"/>
    </row>
    <row r="1136" spans="67:67" x14ac:dyDescent="0.3">
      <c r="BO1136" s="15"/>
    </row>
    <row r="1137" spans="67:67" x14ac:dyDescent="0.3">
      <c r="BO1137" s="15"/>
    </row>
    <row r="1138" spans="67:67" x14ac:dyDescent="0.3">
      <c r="BO1138" s="15"/>
    </row>
    <row r="1139" spans="67:67" x14ac:dyDescent="0.3">
      <c r="BO1139" s="15"/>
    </row>
    <row r="1140" spans="67:67" x14ac:dyDescent="0.3">
      <c r="BO1140" s="15"/>
    </row>
    <row r="1141" spans="67:67" x14ac:dyDescent="0.3">
      <c r="BO1141" s="15"/>
    </row>
    <row r="1142" spans="67:67" x14ac:dyDescent="0.3">
      <c r="BO1142" s="15"/>
    </row>
    <row r="1143" spans="67:67" x14ac:dyDescent="0.3">
      <c r="BO1143" s="15"/>
    </row>
    <row r="1144" spans="67:67" x14ac:dyDescent="0.3">
      <c r="BO1144" s="15"/>
    </row>
    <row r="1145" spans="67:67" x14ac:dyDescent="0.3">
      <c r="BO1145" s="15"/>
    </row>
    <row r="1146" spans="67:67" x14ac:dyDescent="0.3">
      <c r="BO1146" s="15"/>
    </row>
    <row r="1147" spans="67:67" x14ac:dyDescent="0.3">
      <c r="BO1147" s="15"/>
    </row>
    <row r="1148" spans="67:67" x14ac:dyDescent="0.3">
      <c r="BO1148" s="15"/>
    </row>
    <row r="1149" spans="67:67" x14ac:dyDescent="0.3">
      <c r="BO1149" s="15"/>
    </row>
    <row r="1150" spans="67:67" x14ac:dyDescent="0.3">
      <c r="BO1150" s="15"/>
    </row>
    <row r="1151" spans="67:67" x14ac:dyDescent="0.3">
      <c r="BO1151" s="15"/>
    </row>
    <row r="1152" spans="67:67" x14ac:dyDescent="0.3">
      <c r="BO1152" s="15"/>
    </row>
    <row r="1153" spans="67:67" x14ac:dyDescent="0.3">
      <c r="BO1153" s="15"/>
    </row>
    <row r="1154" spans="67:67" x14ac:dyDescent="0.3">
      <c r="BO1154" s="15"/>
    </row>
    <row r="1155" spans="67:67" x14ac:dyDescent="0.3">
      <c r="BO1155" s="15"/>
    </row>
    <row r="1156" spans="67:67" x14ac:dyDescent="0.3">
      <c r="BO1156" s="15"/>
    </row>
    <row r="1157" spans="67:67" x14ac:dyDescent="0.3">
      <c r="BO1157" s="15"/>
    </row>
    <row r="1158" spans="67:67" x14ac:dyDescent="0.3">
      <c r="BO1158" s="15"/>
    </row>
    <row r="1159" spans="67:67" x14ac:dyDescent="0.3">
      <c r="BO1159" s="15"/>
    </row>
    <row r="1160" spans="67:67" x14ac:dyDescent="0.3">
      <c r="BO1160" s="15"/>
    </row>
    <row r="1161" spans="67:67" x14ac:dyDescent="0.3">
      <c r="BO1161" s="15"/>
    </row>
    <row r="1162" spans="67:67" x14ac:dyDescent="0.3">
      <c r="BO1162" s="15"/>
    </row>
    <row r="1163" spans="67:67" x14ac:dyDescent="0.3">
      <c r="BO1163" s="15"/>
    </row>
    <row r="1164" spans="67:67" x14ac:dyDescent="0.3">
      <c r="BO1164" s="15"/>
    </row>
    <row r="1165" spans="67:67" x14ac:dyDescent="0.3">
      <c r="BO1165" s="15"/>
    </row>
    <row r="1166" spans="67:67" x14ac:dyDescent="0.3">
      <c r="BO1166" s="15"/>
    </row>
    <row r="1167" spans="67:67" x14ac:dyDescent="0.3">
      <c r="BO1167" s="15"/>
    </row>
    <row r="1168" spans="67:67" x14ac:dyDescent="0.3">
      <c r="BO1168" s="15"/>
    </row>
    <row r="1169" spans="67:67" x14ac:dyDescent="0.3">
      <c r="BO1169" s="15"/>
    </row>
    <row r="1170" spans="67:67" x14ac:dyDescent="0.3">
      <c r="BO1170" s="15"/>
    </row>
    <row r="1171" spans="67:67" x14ac:dyDescent="0.3">
      <c r="BO1171" s="15"/>
    </row>
    <row r="1172" spans="67:67" x14ac:dyDescent="0.3">
      <c r="BO1172" s="15"/>
    </row>
    <row r="1173" spans="67:67" x14ac:dyDescent="0.3">
      <c r="BO1173" s="15"/>
    </row>
    <row r="1174" spans="67:67" x14ac:dyDescent="0.3">
      <c r="BO1174" s="15"/>
    </row>
    <row r="1175" spans="67:67" x14ac:dyDescent="0.3">
      <c r="BO1175" s="15"/>
    </row>
    <row r="1176" spans="67:67" x14ac:dyDescent="0.3">
      <c r="BO1176" s="15"/>
    </row>
    <row r="1177" spans="67:67" x14ac:dyDescent="0.3">
      <c r="BO1177" s="15"/>
    </row>
    <row r="1178" spans="67:67" x14ac:dyDescent="0.3">
      <c r="BO1178" s="15"/>
    </row>
    <row r="1179" spans="67:67" x14ac:dyDescent="0.3">
      <c r="BO1179" s="15"/>
    </row>
    <row r="1180" spans="67:67" x14ac:dyDescent="0.3">
      <c r="BO1180" s="15"/>
    </row>
    <row r="1181" spans="67:67" x14ac:dyDescent="0.3">
      <c r="BO1181" s="15"/>
    </row>
    <row r="1182" spans="67:67" x14ac:dyDescent="0.3">
      <c r="BO1182" s="15"/>
    </row>
    <row r="1183" spans="67:67" x14ac:dyDescent="0.3">
      <c r="BO1183" s="15"/>
    </row>
    <row r="1184" spans="67:67" x14ac:dyDescent="0.3">
      <c r="BO1184" s="16"/>
    </row>
    <row r="1185" spans="67:67" x14ac:dyDescent="0.3">
      <c r="BO1185" s="16"/>
    </row>
  </sheetData>
  <sheetProtection algorithmName="SHA-512" hashValue="eBK4zkFlD3sOxGCK+G/nupw25ufjOdEK3LamnrYh0cVh2pfOVx/LSSEa0bfbjjhmITSY3rNu6TGViWgxfyho4Q==" saltValue="3xJqblrNMzGYYGG0hdOlpg==" spinCount="100000" sheet="1" objects="1" scenarios="1"/>
  <sortState xmlns:xlrd2="http://schemas.microsoft.com/office/spreadsheetml/2017/richdata2" ref="F7:H37">
    <sortCondition ref="F6"/>
  </sortState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882E0E8B656744BE6D5ECDD14E7A3C" ma:contentTypeVersion="4" ma:contentTypeDescription="Create a new document." ma:contentTypeScope="" ma:versionID="8feec7229c4260d763b834d4e8d85964">
  <xsd:schema xmlns:xsd="http://www.w3.org/2001/XMLSchema" xmlns:xs="http://www.w3.org/2001/XMLSchema" xmlns:p="http://schemas.microsoft.com/office/2006/metadata/properties" xmlns:ns2="8d17ee8b-62e9-4a86-8845-af4207a32ab0" targetNamespace="http://schemas.microsoft.com/office/2006/metadata/properties" ma:root="true" ma:fieldsID="8b48be1c92385b4c8d9e817f5f208246" ns2:_="">
    <xsd:import namespace="8d17ee8b-62e9-4a86-8845-af4207a32ab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17ee8b-62e9-4a86-8845-af4207a32a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B11E46-E35D-43F0-9FAC-5BCFBF94A734}">
  <ds:schemaRefs>
    <ds:schemaRef ds:uri="http://www.w3.org/XML/1998/namespace"/>
    <ds:schemaRef ds:uri="http://purl.org/dc/elements/1.1/"/>
    <ds:schemaRef ds:uri="http://schemas.openxmlformats.org/package/2006/metadata/core-properties"/>
    <ds:schemaRef ds:uri="8d17ee8b-62e9-4a86-8845-af4207a32ab0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1944417-0A6F-4C10-BBAD-FD7820A1AC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17ee8b-62e9-4a86-8845-af4207a32a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CC9271-A751-4480-9A9C-CCA4655533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11</vt:i4>
      </vt:variant>
    </vt:vector>
  </HeadingPairs>
  <TitlesOfParts>
    <vt:vector size="14" baseType="lpstr">
      <vt:lpstr>Export</vt:lpstr>
      <vt:lpstr>Import</vt:lpstr>
      <vt:lpstr>Master Values</vt:lpstr>
      <vt:lpstr>cntr_dd_regions</vt:lpstr>
      <vt:lpstr>cntr_tbl_choices</vt:lpstr>
      <vt:lpstr>dd_regions</vt:lpstr>
      <vt:lpstr>from_dd_regions</vt:lpstr>
      <vt:lpstr>from_tbl_choices</vt:lpstr>
      <vt:lpstr>master_choices</vt:lpstr>
      <vt:lpstr>slab_dd_regions</vt:lpstr>
      <vt:lpstr>slab_tbl_choices</vt:lpstr>
      <vt:lpstr>tbl_choices</vt:lpstr>
      <vt:lpstr>type_dd_regions</vt:lpstr>
      <vt:lpstr>type_tbl_choices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Waseem Modi</dc:creator>
  <cp:keywords/>
  <dc:description/>
  <cp:lastModifiedBy>Rajeesh</cp:lastModifiedBy>
  <cp:revision/>
  <dcterms:created xsi:type="dcterms:W3CDTF">2022-04-29T06:55:33Z</dcterms:created>
  <dcterms:modified xsi:type="dcterms:W3CDTF">2023-08-31T20:39:37Z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fa27e3-bb89-455e-a9db-817c6f419379_Enabled">
    <vt:lpwstr>true</vt:lpwstr>
  </property>
  <property fmtid="{D5CDD505-2E9C-101B-9397-08002B2CF9AE}" pid="3" name="MSIP_Label_c9fa27e3-bb89-455e-a9db-817c6f419379_SetDate">
    <vt:lpwstr>2022-04-29T06:55:34Z</vt:lpwstr>
  </property>
  <property fmtid="{D5CDD505-2E9C-101B-9397-08002B2CF9AE}" pid="4" name="MSIP_Label_c9fa27e3-bb89-455e-a9db-817c6f419379_Method">
    <vt:lpwstr>Standard</vt:lpwstr>
  </property>
  <property fmtid="{D5CDD505-2E9C-101B-9397-08002B2CF9AE}" pid="5" name="MSIP_Label_c9fa27e3-bb89-455e-a9db-817c6f419379_Name">
    <vt:lpwstr>Public</vt:lpwstr>
  </property>
  <property fmtid="{D5CDD505-2E9C-101B-9397-08002B2CF9AE}" pid="6" name="MSIP_Label_c9fa27e3-bb89-455e-a9db-817c6f419379_SiteId">
    <vt:lpwstr>2bd16c9b-7e21-4274-9c06-7919f7647bbb</vt:lpwstr>
  </property>
  <property fmtid="{D5CDD505-2E9C-101B-9397-08002B2CF9AE}" pid="7" name="MSIP_Label_c9fa27e3-bb89-455e-a9db-817c6f419379_ActionId">
    <vt:lpwstr>ee0fce60-e10f-4e3e-b667-4a3e2fa4f7c2</vt:lpwstr>
  </property>
  <property fmtid="{D5CDD505-2E9C-101B-9397-08002B2CF9AE}" pid="8" name="MSIP_Label_c9fa27e3-bb89-455e-a9db-817c6f419379_ContentBits">
    <vt:lpwstr>0</vt:lpwstr>
  </property>
  <property fmtid="{D5CDD505-2E9C-101B-9397-08002B2CF9AE}" pid="9" name="ContentTypeId">
    <vt:lpwstr>0x010100CB882E0E8B656744BE6D5ECDD14E7A3C</vt:lpwstr>
  </property>
  <property fmtid="{D5CDD505-2E9C-101B-9397-08002B2CF9AE}" pid="10" name="MSIP_Label_b0d5c4f4-7a29-4385-b7a5-afbe2154ae6f_Enabled">
    <vt:lpwstr>true</vt:lpwstr>
  </property>
  <property fmtid="{D5CDD505-2E9C-101B-9397-08002B2CF9AE}" pid="11" name="MSIP_Label_b0d5c4f4-7a29-4385-b7a5-afbe2154ae6f_SetDate">
    <vt:lpwstr>2022-07-25T08:35:42Z</vt:lpwstr>
  </property>
  <property fmtid="{D5CDD505-2E9C-101B-9397-08002B2CF9AE}" pid="12" name="MSIP_Label_b0d5c4f4-7a29-4385-b7a5-afbe2154ae6f_Method">
    <vt:lpwstr>Standard</vt:lpwstr>
  </property>
  <property fmtid="{D5CDD505-2E9C-101B-9397-08002B2CF9AE}" pid="13" name="MSIP_Label_b0d5c4f4-7a29-4385-b7a5-afbe2154ae6f_Name">
    <vt:lpwstr>Confidential</vt:lpwstr>
  </property>
  <property fmtid="{D5CDD505-2E9C-101B-9397-08002B2CF9AE}" pid="14" name="MSIP_Label_b0d5c4f4-7a29-4385-b7a5-afbe2154ae6f_SiteId">
    <vt:lpwstr>2dfb2f0b-4d21-4268-9559-72926144c918</vt:lpwstr>
  </property>
  <property fmtid="{D5CDD505-2E9C-101B-9397-08002B2CF9AE}" pid="15" name="MSIP_Label_b0d5c4f4-7a29-4385-b7a5-afbe2154ae6f_ActionId">
    <vt:lpwstr>b087d576-eefb-469d-ada4-d52a16d439f6</vt:lpwstr>
  </property>
  <property fmtid="{D5CDD505-2E9C-101B-9397-08002B2CF9AE}" pid="16" name="MSIP_Label_b0d5c4f4-7a29-4385-b7a5-afbe2154ae6f_ContentBits">
    <vt:lpwstr>0</vt:lpwstr>
  </property>
  <property fmtid="{D5CDD505-2E9C-101B-9397-08002B2CF9AE}" pid="17" name="bcgClassification">
    <vt:lpwstr>bcgConfidential</vt:lpwstr>
  </property>
</Properties>
</file>